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46d467dc9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a083cf90d444b28"/>
    <x:sheet xmlns:r="http://schemas.openxmlformats.org/officeDocument/2006/relationships" name="Assumptions" sheetId="2" r:id="R468a7e7e7cf94390"/>
    <x:sheet xmlns:r="http://schemas.openxmlformats.org/officeDocument/2006/relationships" name="Capacity Demand" sheetId="3" r:id="Re67020bdf7404460"/>
    <x:sheet xmlns:r="http://schemas.openxmlformats.org/officeDocument/2006/relationships" name="Product Line" sheetId="4" r:id="R61651387cac746fd"/>
    <x:sheet xmlns:r="http://schemas.openxmlformats.org/officeDocument/2006/relationships" name="Competitor Prices" sheetId="5" r:id="R98c63eed3a02492d"/>
    <x:sheet xmlns:r="http://schemas.openxmlformats.org/officeDocument/2006/relationships" name="Market Sizing" sheetId="6" r:id="R154d5c184cc14656"/>
    <x:sheet xmlns:r="http://schemas.openxmlformats.org/officeDocument/2006/relationships" name="Sources" sheetId="7" r:id="Ra4d120fc136a4f7f"/>
    <x:sheet xmlns:r="http://schemas.openxmlformats.org/officeDocument/2006/relationships" name="Checks" sheetId="8" r:id="R0f7846b12e964838"/>
  </x:sheets>
</x:workbook>
</file>

<file path=xl/comments1.xml><?xml version="1.0" encoding="utf-8"?>
<x:comments xmlns:x="http://schemas.openxmlformats.org/spreadsheetml/2006/main">
  <x:authors>
    <x:author>tc={4391114B-D639-8002-A8CC-8A135DFD2F39}</x:author>
    <x:author>tc={FF41DE5D-BB61-6796-5572-8096C088569A}</x:author>
    <x:author>tc={C97BF4B4-6A1C-A89F-92B9-D065FEF672A1}</x:author>
  </x:authors>
  <x:commentList>
    <x:comment ref="A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Portfolio | models</x:t>
        </x:r>
      </x:text>
    </x:comment>
    <x:comment ref="E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Core capacities | device bays</x:t>
        </x:r>
      </x:text>
    </x:comment>
    <x:comment ref="I6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Base annual U.S. spend | directional</x:t>
        </x:r>
      </x:text>
    </x:comment>
  </x:commentList>
</x:comments>
</file>

<file path=xl/comments2.xml><?xml version="1.0" encoding="utf-8"?>
<x:comments xmlns:x="http://schemas.openxmlformats.org/spreadsheetml/2006/main">
  <x:authors>
    <x:author>tc={AAB2FF84-2C00-31A9-FBC6-BCD8DF5B69AF}</x:author>
    <x:author>tc={67658242-66CD-13B8-78FC-36E33ACAF67C}</x:author>
    <x:author>tc={6D7D523D-C154-175E-81AB-7C266190A234}</x:author>
    <x:author>tc={C6469DA2-D199-3E8E-91DD-92BF58C83F72}</x:author>
  </x:authors>
  <x:commentList>
    <x:comment ref="C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https://nces.ed.gov/ccd/tables/202324_summary_4.asp | Accessed: 2026-07-26 | Sum of regular operating school types.</x:t>
        </x:r>
      </x:text>
    </x:comment>
    <x:comment ref="C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https://ies.ed.gov/learn/press-release/more-half-public-school-leaders-say-cell-phones-hurt-academic-performance | Accessed: 2026-07-26.</x:t>
        </x:r>
      </x:text>
    </x:comment>
    <x:comment ref="C10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https://nces.ed.gov/programs/digest/d23/tables/dt23_317.20.asp | Accessed: 2026-07-26.</x:t>
        </x:r>
      </x:text>
    </x:comment>
    <x:comment ref="C14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https://www.aha.org/statistics/fast-facts-us-hospitals | Accessed: 2026-07-26.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%"/>
    <x:numFmt numFmtId="201" formatCode="$#,##0"/>
    <x:numFmt numFmtId="202" formatCode="0.0"/>
    <x:numFmt numFmtId="203" formatCode="$#,##0,,&quot;M&quot;"/>
    <x:numFmt numFmtId="204" formatCode="$0,,&quot;M&quot;"/>
    <x:numFmt numFmtId="205" formatCode="&quot;$&quot;#,##0.00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1A2421"/>
      <x:name val="Carlito"/>
    </x:font>
    <x:font>
      <x:b/>
      <x:sz val="10"/>
      <x:color rgb="FF17312D"/>
      <x:name val="Carlito"/>
    </x:font>
    <x:font>
      <x:b/>
      <x:sz val="12"/>
      <x:color rgb="FF17312D"/>
      <x:name val="Carlito"/>
    </x:font>
    <x:font>
      <x:b/>
      <x:sz val="18"/>
      <x:color rgb="FF17312D"/>
      <x:name val="Carlito"/>
    </x:font>
    <x:font>
      <x:sz val="11"/>
      <x:color rgb="FF1A2421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12D"/>
      </x:patternFill>
    </x:fill>
    <x:fill>
      <x:patternFill patternType="solid">
        <x:fgColor rgb="FFFFF4CC"/>
      </x:patternFill>
    </x:fill>
    <x:fill>
      <x:patternFill patternType="solid">
        <x:fgColor rgb="FFEAF0FF"/>
      </x:patternFill>
    </x:fill>
    <x:fill>
      <x:patternFill patternType="solid">
        <x:fgColor rgb="FFF6EBDC"/>
      </x:patternFill>
    </x:fill>
    <x:fill>
      <x:patternFill patternType="solid">
        <x:fgColor rgb="FFFFFFFF"/>
      </x:patternFill>
    </x:fill>
    <x:fill>
      <x:patternFill patternType="solid">
        <x:fgColor rgb="FFE8F0ED"/>
      </x:patternFill>
    </x:fill>
    <x:fill>
      <x:patternFill patternType="solid">
        <x:fgColor rgb="FFF5F3EE"/>
      </x:patternFill>
    </x:fill>
  </x:fills>
  <x:borders count="12">
    <x:border/>
    <x:border>
      <x:bottom style="medium">
        <x:color rgb="FFD6B27A"/>
      </x:bottom>
    </x:border>
    <x:border>
      <x:bottom style="thin">
        <x:color rgb="FFD5DDD9"/>
      </x:bottom>
    </x:border>
    <x:border>
      <x:top style="thin">
        <x:color rgb="FFD5DDD9"/>
      </x:top>
      <x:bottom style="thin">
        <x:color rgb="FFD5DDD9"/>
      </x:bottom>
    </x:border>
    <x:border>
      <x:top style="thin">
        <x:color rgb="FFD5DDD9"/>
      </x:top>
    </x:border>
    <x:border>
      <x:top style="medium">
        <x:color rgb="FF2F6BFF"/>
      </x:top>
    </x:border>
    <x:border>
      <x:left style="thin">
        <x:color rgb="FFD5DDD9"/>
      </x:left>
      <x:top style="thin">
        <x:color rgb="FFD5DDD9"/>
      </x:top>
    </x:border>
    <x:border>
      <x:right style="thin">
        <x:color rgb="FFD5DDD9"/>
      </x:right>
      <x:top style="thin">
        <x:color rgb="FFD5DDD9"/>
      </x:top>
    </x:border>
    <x:border>
      <x:left style="thin">
        <x:color rgb="FFD5DDD9"/>
      </x:left>
    </x:border>
    <x:border>
      <x:right style="thin">
        <x:color rgb="FFD5DDD9"/>
      </x:right>
    </x:border>
    <x:border>
      <x:left style="thin">
        <x:color rgb="FFD5DDD9"/>
      </x:left>
      <x:bottom style="thin">
        <x:color rgb="FFD5DDD9"/>
      </x:bottom>
    </x:border>
    <x:border>
      <x:right style="thin">
        <x:color rgb="FFD5DDD9"/>
      </x:right>
      <x:bottom style="thin">
        <x:color rgb="FFD5DDD9"/>
      </x:bottom>
    </x:border>
  </x:borders>
  <x:cellStyleXfs count="1">
    <x:xf numFmtId="0" fontId="0" fillId="0" borderId="0"/>
  </x:cellStyleXfs>
  <x:cellXfs count="1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0" fontId="3" fillId="0" borderId="2" xfId="0" applyNumberFormat="1" applyFont="1" applyFill="1" applyBorder="1" applyAlignment="1">
      <x:alignment vertical="center"/>
    </x:xf>
    <x:xf numFmtId="0" fontId="3" fillId="0" borderId="3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/>
    </x:xf>
    <x:xf numFmtId="0" fontId="3" fillId="3" borderId="3" xfId="0" applyNumberFormat="1" applyFont="1" applyFill="1" applyBorder="1" applyAlignment="1">
      <x:alignment vertical="center"/>
    </x:xf>
    <x:xf numFmtId="0" fontId="3" fillId="3" borderId="4" xfId="0" applyNumberFormat="1" applyFont="1" applyFill="1" applyBorder="1" applyAlignment="1">
      <x:alignment vertical="center"/>
    </x:xf>
    <x:xf numFmtId="200" fontId="3" fillId="3" borderId="3" xfId="0" applyNumberFormat="1" applyFont="1" applyFill="1" applyBorder="1" applyAlignment="1">
      <x:alignment vertical="center"/>
    </x:xf>
    <x:xf numFmtId="201" fontId="3" fillId="3" borderId="3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 wrapText="1"/>
    </x:xf>
    <x:xf numFmtId="0" fontId="3" fillId="0" borderId="3" xfId="0" applyNumberFormat="1" applyFont="1" applyFill="1" applyBorder="1" applyAlignment="1">
      <x:alignment vertical="center" wrapText="1"/>
    </x:xf>
    <x:xf numFmtId="0" fontId="3" fillId="0" borderId="4" xfId="0" applyNumberFormat="1" applyFont="1" applyFill="1" applyBorder="1" applyAlignment="1">
      <x:alignment vertical="center" wrapText="1"/>
    </x:xf>
    <x:xf numFmtId="201" fontId="3" fillId="0" borderId="2" xfId="0" applyNumberFormat="1" applyFont="1" applyFill="1" applyBorder="1" applyAlignment="1">
      <x:alignment vertical="center"/>
    </x:xf>
    <x:xf numFmtId="201" fontId="3" fillId="0" borderId="3" xfId="0" applyNumberFormat="1" applyFont="1" applyFill="1" applyBorder="1" applyAlignment="1">
      <x:alignment vertical="center"/>
    </x:xf>
    <x:xf numFmtId="201" fontId="3" fillId="0" borderId="4" xfId="0" applyNumberFormat="1" applyFont="1" applyFill="1" applyBorder="1" applyAlignment="1">
      <x:alignment vertical="center"/>
    </x:xf>
    <x:xf numFmtId="202" fontId="3" fillId="0" borderId="2" xfId="0" applyNumberFormat="1" applyFont="1" applyFill="1" applyBorder="1" applyAlignment="1">
      <x:alignment vertical="center"/>
    </x:xf>
    <x:xf numFmtId="202" fontId="3" fillId="0" borderId="3" xfId="0" applyNumberFormat="1" applyFont="1" applyFill="1" applyBorder="1" applyAlignment="1">
      <x:alignment vertical="center"/>
    </x:xf>
    <x:xf numFmtId="202" fontId="3" fillId="0" borderId="4" xfId="0" applyNumberFormat="1" applyFont="1" applyFill="1" applyBorder="1" applyAlignment="1">
      <x:alignment vertical="center"/>
    </x:xf>
    <x:xf numFmtId="200" fontId="3" fillId="0" borderId="2" xfId="0" applyNumberFormat="1" applyFont="1" applyFill="1" applyBorder="1" applyAlignment="1">
      <x:alignment vertical="center"/>
    </x:xf>
    <x:xf numFmtId="200" fontId="3" fillId="0" borderId="3" xfId="0" applyNumberFormat="1" applyFont="1" applyFill="1" applyBorder="1" applyAlignment="1">
      <x:alignment vertical="center"/>
    </x:xf>
    <x:xf numFmtId="200" fontId="3" fillId="0" borderId="4" xfId="0" applyNumberFormat="1" applyFont="1" applyFill="1" applyBorder="1" applyAlignment="1">
      <x:alignment vertical="center"/>
    </x:xf>
    <x:xf numFmtId="203" fontId="3" fillId="0" borderId="2" xfId="0" applyNumberFormat="1" applyFont="1" applyFill="1" applyBorder="1" applyAlignment="1">
      <x:alignment vertical="center"/>
    </x:xf>
    <x:xf numFmtId="203" fontId="3" fillId="0" borderId="3" xfId="0" applyNumberFormat="1" applyFont="1" applyFill="1" applyBorder="1" applyAlignment="1">
      <x:alignment vertical="center"/>
    </x:xf>
    <x:xf numFmtId="203" fontId="3" fillId="0" borderId="4" xfId="0" applyNumberFormat="1" applyFont="1" applyFill="1" applyBorder="1" applyAlignment="1">
      <x:alignment vertical="center"/>
    </x:xf>
    <x:xf numFmtId="0" fontId="3" fillId="4" borderId="4" xfId="0" applyNumberFormat="1" applyFont="1" applyFill="1" applyBorder="1" applyAlignment="1">
      <x:alignment vertical="center"/>
    </x:xf>
    <x:xf numFmtId="203" fontId="3" fillId="4" borderId="4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203" fontId="4" fillId="4" borderId="4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/>
    </x:xf>
    <x:xf numFmtId="203" fontId="4" fillId="4" borderId="5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6" xfId="0" applyNumberFormat="1" applyFont="1" applyFill="1" applyBorder="1"/>
    <x:xf numFmtId="0" fontId="6" fillId="6" borderId="4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10" xfId="0" applyNumberFormat="1" applyFont="1" applyFill="1" applyBorder="1"/>
    <x:xf numFmtId="0" fontId="6" fillId="6" borderId="2" xfId="0" applyNumberFormat="1" applyFont="1" applyFill="1" applyBorder="1"/>
    <x:xf numFmtId="0" fontId="6" fillId="6" borderId="11" xfId="0" applyNumberFormat="1" applyFont="1" applyFill="1" applyBorder="1"/>
    <x:xf numFmtId="0" fontId="6" fillId="6" borderId="6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10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/>
    </x:xf>
    <x:xf numFmtId="0" fontId="6" fillId="6" borderId="11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0" fontId="6" fillId="6" borderId="10" xfId="0" applyNumberFormat="1" applyFont="1" applyFill="1" applyBorder="1" applyAlignment="1">
      <x:alignment horizontal="center" vertic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11" xfId="0" applyNumberFormat="1" applyFont="1" applyFill="1" applyBorder="1" applyAlignment="1">
      <x:alignment horizontal="center" vertical="center"/>
    </x:xf>
    <x:xf numFmtId="204" fontId="6" fillId="6" borderId="6" xfId="0" applyNumberFormat="1" applyFont="1" applyFill="1" applyBorder="1" applyAlignment="1">
      <x:alignment horizontal="center" vertical="center"/>
    </x:xf>
    <x:xf numFmtId="204" fontId="6" fillId="6" borderId="4" xfId="0" applyNumberFormat="1" applyFont="1" applyFill="1" applyBorder="1" applyAlignment="1">
      <x:alignment horizontal="center" vertical="center"/>
    </x:xf>
    <x:xf numFmtId="204" fontId="6" fillId="6" borderId="7" xfId="0" applyNumberFormat="1" applyFont="1" applyFill="1" applyBorder="1" applyAlignment="1">
      <x:alignment horizontal="center" vertical="center"/>
    </x:xf>
    <x:xf numFmtId="204" fontId="6" fillId="6" borderId="8" xfId="0" applyNumberFormat="1" applyFont="1" applyFill="1" applyBorder="1" applyAlignment="1">
      <x:alignment horizontal="center" vertical="center"/>
    </x:xf>
    <x:xf numFmtId="204" fontId="6" fillId="6" borderId="0" xfId="0" applyNumberFormat="1" applyFont="1" applyFill="1" applyBorder="1" applyAlignment="1">
      <x:alignment horizontal="center" vertical="center"/>
    </x:xf>
    <x:xf numFmtId="204" fontId="6" fillId="6" borderId="9" xfId="0" applyNumberFormat="1" applyFont="1" applyFill="1" applyBorder="1" applyAlignment="1">
      <x:alignment horizontal="center" vertical="center"/>
    </x:xf>
    <x:xf numFmtId="204" fontId="6" fillId="6" borderId="10" xfId="0" applyNumberFormat="1" applyFont="1" applyFill="1" applyBorder="1" applyAlignment="1">
      <x:alignment horizontal="center" vertical="center"/>
    </x:xf>
    <x:xf numFmtId="204" fontId="6" fillId="6" borderId="2" xfId="0" applyNumberFormat="1" applyFont="1" applyFill="1" applyBorder="1" applyAlignment="1">
      <x:alignment horizontal="center" vertical="center"/>
    </x:xf>
    <x:xf numFmtId="204" fontId="6" fillId="6" borderId="1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vertical="center"/>
    </x:xf>
    <x:xf numFmtId="0" fontId="5" fillId="7" borderId="2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6" xfId="0" applyNumberFormat="1" applyFont="1" applyFill="1" applyBorder="1"/>
    <x:xf numFmtId="0" fontId="7" fillId="8" borderId="4" xfId="0" applyNumberFormat="1" applyFont="1" applyFill="1" applyBorder="1"/>
    <x:xf numFmtId="0" fontId="7" fillId="8" borderId="7" xfId="0" applyNumberFormat="1" applyFont="1" applyFill="1" applyBorder="1"/>
    <x:xf numFmtId="0" fontId="7" fillId="8" borderId="8" xfId="0" applyNumberFormat="1" applyFont="1" applyFill="1" applyBorder="1"/>
    <x:xf numFmtId="0" fontId="7" fillId="8" borderId="9" xfId="0" applyNumberFormat="1" applyFont="1" applyFill="1" applyBorder="1"/>
    <x:xf numFmtId="0" fontId="7" fillId="8" borderId="10" xfId="0" applyNumberFormat="1" applyFont="1" applyFill="1" applyBorder="1"/>
    <x:xf numFmtId="0" fontId="7" fillId="8" borderId="2" xfId="0" applyNumberFormat="1" applyFont="1" applyFill="1" applyBorder="1"/>
    <x:xf numFmtId="0" fontId="7" fillId="8" borderId="11" xfId="0" applyNumberFormat="1" applyFont="1" applyFill="1" applyBorder="1"/>
    <x:xf numFmtId="0" fontId="7" fillId="8" borderId="6" xfId="0" applyNumberFormat="1" applyFont="1" applyFill="1" applyBorder="1" applyAlignment="1">
      <x:alignment wrapText="1"/>
    </x:xf>
    <x:xf numFmtId="0" fontId="7" fillId="8" borderId="4" xfId="0" applyNumberFormat="1" applyFont="1" applyFill="1" applyBorder="1" applyAlignment="1">
      <x:alignment wrapText="1"/>
    </x:xf>
    <x:xf numFmtId="0" fontId="7" fillId="8" borderId="7" xfId="0" applyNumberFormat="1" applyFont="1" applyFill="1" applyBorder="1" applyAlignment="1">
      <x:alignment wrapText="1"/>
    </x:xf>
    <x:xf numFmtId="0" fontId="7" fillId="8" borderId="8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wrapText="1"/>
    </x:xf>
    <x:xf numFmtId="0" fontId="7" fillId="8" borderId="9" xfId="0" applyNumberFormat="1" applyFont="1" applyFill="1" applyBorder="1" applyAlignment="1">
      <x:alignment wrapText="1"/>
    </x:xf>
    <x:xf numFmtId="0" fontId="7" fillId="8" borderId="10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11" xfId="0" applyNumberFormat="1" applyFont="1" applyFill="1" applyBorder="1" applyAlignment="1">
      <x:alignment wrapText="1"/>
    </x:xf>
    <x:xf numFmtId="0" fontId="7" fillId="8" borderId="6" xfId="0" applyNumberFormat="1" applyFont="1" applyFill="1" applyBorder="1" applyAlignment="1">
      <x:alignment vertical="top" wrapText="1"/>
    </x:xf>
    <x:xf numFmtId="0" fontId="7" fillId="8" borderId="4" xfId="0" applyNumberFormat="1" applyFont="1" applyFill="1" applyBorder="1" applyAlignment="1">
      <x:alignment vertical="top" wrapText="1"/>
    </x:xf>
    <x:xf numFmtId="0" fontId="7" fillId="8" borderId="7" xfId="0" applyNumberFormat="1" applyFont="1" applyFill="1" applyBorder="1" applyAlignment="1">
      <x:alignment vertical="top" wrapText="1"/>
    </x:xf>
    <x:xf numFmtId="0" fontId="7" fillId="8" borderId="8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 wrapText="1"/>
    </x:xf>
    <x:xf numFmtId="0" fontId="7" fillId="8" borderId="9" xfId="0" applyNumberFormat="1" applyFont="1" applyFill="1" applyBorder="1" applyAlignment="1">
      <x:alignment vertical="top" wrapText="1"/>
    </x:xf>
    <x:xf numFmtId="0" fontId="7" fillId="8" borderId="10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11" xfId="0" applyNumberFormat="1" applyFont="1" applyFill="1" applyBorder="1" applyAlignment="1">
      <x:alignment vertical="top" wrapText="1"/>
    </x:xf>
    <x:xf numFmtId="205" fontId="3" fillId="0" borderId="2" xfId="0" applyNumberFormat="1" applyFont="1" applyFill="1" applyBorder="1" applyAlignment="1">
      <x:alignment vertical="center"/>
    </x:xf>
    <x:xf numFmtId="205" fontId="3" fillId="0" borderId="3" xfId="0" applyNumberFormat="1" applyFont="1" applyFill="1" applyBorder="1" applyAlignment="1">
      <x:alignment vertical="center"/>
    </x:xf>
    <x:xf numFmtId="205" fontId="3" fillId="0" borderId="4" xfId="0" applyNumberFormat="1" applyFont="1" applyFill="1" applyBorder="1" applyAlignment="1">
      <x:alignment vertical="center"/>
    </x:xf>
    <x:xf numFmtId="205" fontId="0" fillId="0" borderId="0" xfId="0" applyNumberFormat="1" applyFont="1" applyFill="1" applyBorder="1"/>
  </x:cellXfs>
  <x:cellStyles count="1">
    <x:cellStyle name="Normal" xfId="0"/>
  </x:cellStyles>
  <x:dxfs count="4">
    <x:dxf>
      <x:font>
        <x:b/>
        <x:color rgb="FF17312D"/>
      </x:font>
      <x:fill>
        <x:patternFill>
          <x:bgColor rgb="FFDFF3E8"/>
        </x:patternFill>
      </x:fill>
    </x:dxf>
    <x:dxf>
      <x:font>
        <x:color rgb="FF2F6BFF"/>
      </x:font>
      <x:fill>
        <x:patternFill>
          <x:bgColor rgb="FFEAF0FF"/>
        </x:patternFill>
      </x:fill>
    </x:dxf>
    <x:dxf>
      <x:font>
        <x:b/>
        <x:color rgb="FF17312D"/>
      </x:font>
      <x:fill>
        <x:patternFill>
          <x:bgColor rgb="FFDFF3E8"/>
        </x:patternFill>
      </x:fill>
    </x:dxf>
    <x:dxf>
      <x:font>
        <x:b/>
        <x:color rgb="FF8B1E1E"/>
      </x:font>
      <x:fill>
        <x:patternFill>
          <x:bgColor rgb="FFFCE4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9f5c4532f4b97" /><Relationship Type="http://schemas.openxmlformats.org/officeDocument/2006/relationships/theme" Target="/xl/theme/theme1.xml" Id="R811ed7aeb37e4e78" /><Relationship Type="http://schemas.openxmlformats.org/officeDocument/2006/relationships/sharedStrings" Target="/xl/sharedStrings.xml" Id="Rf6b066b5f855459a" /><Relationship Type="http://schemas.openxmlformats.org/officeDocument/2006/relationships/worksheet" Target="/xl/worksheets/sheet1.xml" Id="R7a083cf90d444b28" /><Relationship Type="http://schemas.openxmlformats.org/officeDocument/2006/relationships/worksheet" Target="/xl/worksheets/sheet2.xml" Id="R468a7e7e7cf94390" /><Relationship Type="http://schemas.openxmlformats.org/officeDocument/2006/relationships/worksheet" Target="/xl/worksheets/sheet3.xml" Id="Re67020bdf7404460" /><Relationship Type="http://schemas.openxmlformats.org/officeDocument/2006/relationships/worksheet" Target="/xl/worksheets/sheet4.xml" Id="R61651387cac746fd" /><Relationship Type="http://schemas.openxmlformats.org/officeDocument/2006/relationships/worksheet" Target="/xl/worksheets/sheet5.xml" Id="R98c63eed3a02492d" /><Relationship Type="http://schemas.openxmlformats.org/officeDocument/2006/relationships/worksheet" Target="/xl/worksheets/sheet6.xml" Id="R154d5c184cc14656" /><Relationship Type="http://schemas.openxmlformats.org/officeDocument/2006/relationships/worksheet" Target="/xl/worksheets/sheet7.xml" Id="Ra4d120fc136a4f7f" /><Relationship Type="http://schemas.openxmlformats.org/officeDocument/2006/relationships/worksheet" Target="/xl/worksheets/sheet8.xml" Id="R0f7846b12e964838" /><Relationship Type="http://schemas.microsoft.com/office/2017/10/relationships/person" Target="/xl/persons/person.xml" Id="R485cc597d9b4486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fe9005a9aab4d3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12b2217b01ef4618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d9b57445f1a4493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AlderGrid MSRP by model ($)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MSRP</c:v>
          </c:tx>
          <c:spPr>
            <a:solidFill xmlns:a="http://schemas.openxmlformats.org/drawingml/2006/main">
              <a:srgbClr val="2F6BFF"/>
            </a:solidFill>
          </c:spPr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'Summary'!$H$39:$H$48</c:f>
              <c:strCache>
                <c:ptCount val="0"/>
              </c:strCache>
            </c:strRef>
          </c:cat>
          <c:val>
            <c:numRef>
              <c:f>'Summary'!$I$39:$I$48</c:f>
              <c:numCache>
                <c:formatCode>$#,##0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Vendor prevalence by device capacity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Vendors observed</c:v>
          </c:tx>
          <c:spPr>
            <a:solidFill xmlns:a="http://schemas.openxmlformats.org/drawingml/2006/main">
              <a:srgbClr val="2F6BFF"/>
            </a:solidFill>
          </c:spPr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'Capacity Demand'!$A$5:$A$16</c:f>
              <c:strCache>
                <c:ptCount val="0"/>
              </c:strCache>
            </c:strRef>
          </c:cat>
          <c:val>
            <c:numRef>
              <c:f>'Capacity Demand'!$B$5:$B$16</c:f>
              <c:numCache>
                <c:formatCode>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  <c:max val="8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Annual addressable spend by segment ($)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Low</c:v>
          </c:tx>
          <c:spPr>
            <a:solidFill xmlns:a="http://schemas.openxmlformats.org/drawingml/2006/main">
              <a:srgbClr val="6D7A7A"/>
            </a:solidFill>
          </c:spPr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'Market Sizing'!$A$5:$A$7</c:f>
              <c:strCache>
                <c:ptCount val="0"/>
              </c:strCache>
            </c:strRef>
          </c:cat>
          <c:val>
            <c:numRef>
              <c:f>'Market Sizing'!$B$5:$B$7</c:f>
              <c:numCache>
                <c:formatCode>$#,##0,,"M"</c:formatCode>
                <c:ptCount val="0"/>
              </c:numCache>
            </c:numRef>
          </c:val>
        </c:ser>
        <c:ser>
          <c:idx val="1"/>
          <c:order val="1"/>
          <c:tx>
            <c:v>Base</c:v>
          </c:tx>
          <c:spPr>
            <a:solidFill xmlns:a="http://schemas.openxmlformats.org/drawingml/2006/main">
              <a:srgbClr val="2F6BFF"/>
            </a:solidFill>
          </c:spPr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'Market Sizing'!$A$5:$A$7</c:f>
              <c:strCache>
                <c:ptCount val="0"/>
              </c:strCache>
            </c:strRef>
          </c:cat>
          <c:val>
            <c:numRef>
              <c:f>'Market Sizing'!$C$5:$C$7</c:f>
              <c:numCache>
                <c:formatCode>$#,##0,,"M"</c:formatCode>
                <c:ptCount val="0"/>
              </c:numCache>
            </c:numRef>
          </c:val>
        </c:ser>
        <c:ser>
          <c:idx val="2"/>
          <c:order val="2"/>
          <c:tx>
            <c:v>High</c:v>
          </c:tx>
          <c:spPr>
            <a:solidFill xmlns:a="http://schemas.openxmlformats.org/drawingml/2006/main">
              <a:srgbClr val="D6B27A"/>
            </a:solidFill>
          </c:spPr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'Market Sizing'!$A$5:$A$7</c:f>
              <c:strCache>
                <c:ptCount val="0"/>
              </c:strCache>
            </c:strRef>
          </c:cat>
          <c:val>
            <c:numRef>
              <c:f>'Market Sizing'!$D$5:$D$7</c:f>
              <c:numCache>
                <c:formatCode>$#,##0,,"M"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0,,&quot;M&quot;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22</xdr:row>
      <xdr:rowOff>0</xdr:rowOff>
    </xdr:from>
    <xdr:to>
      <xdr:col>12</xdr:col>
      <xdr:colOff>0</xdr:colOff>
      <xdr:row>36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fe9005a9aab4d3e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8</xdr:col>
      <xdr:colOff>0</xdr:colOff>
      <xdr:row>3</xdr:row>
      <xdr:rowOff>0</xdr:rowOff>
    </xdr:from>
    <xdr:to>
      <xdr:col>16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2b2217b01ef461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7</xdr:col>
      <xdr:colOff>0</xdr:colOff>
      <xdr:row>3</xdr:row>
      <xdr:rowOff>0</xdr:rowOff>
    </xdr:from>
    <xdr:to>
      <xdr:col>16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9b57445f1a44930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Mark Rosenberg" id="{837B2EF7-3CC1-4A50-BCC6-E280793D48AC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A6" dT="2026-07-27T02:40:40.509" personId="{837B2EF7-3CC1-4A50-BCC6-E280793D48AC}" id="{4391114B-D639-8002-A8CC-8A135DFD2F39}">
    <xltc:text>Portfolio | models</xltc:text>
  </xltc:threadedComment>
  <xltc:threadedComment ref="E6" dT="2026-07-27T02:40:40.512" personId="{837B2EF7-3CC1-4A50-BCC6-E280793D48AC}" id="{FF41DE5D-BB61-6796-5572-8096C088569A}">
    <xltc:text>Core capacities | device bays</xltc:text>
  </xltc:threadedComment>
  <xltc:threadedComment ref="I6" dT="2026-07-27T02:40:40.515" personId="{837B2EF7-3CC1-4A50-BCC6-E280793D48AC}" id="{C97BF4B4-6A1C-A89F-92B9-D065FEF672A1}">
    <xltc:text>Base annual U.S. spend | directional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C5" dT="2026-07-27T02:40:40.242" personId="{837B2EF7-3CC1-4A50-BCC6-E280793D48AC}" id="{AAB2FF84-2C00-31A9-FBC6-BCD8DF5B69AF}">
    <xltc:text>Source: https://nces.ed.gov/ccd/tables/202324_summary_4.asp | Accessed: 2026-07-26 | Sum of regular operating school types.</xltc:text>
  </xltc:threadedComment>
  <xltc:threadedComment ref="C6" dT="2026-07-27T02:40:40.245" personId="{837B2EF7-3CC1-4A50-BCC6-E280793D48AC}" id="{67658242-66CD-13B8-78FC-36E33ACAF67C}">
    <xltc:text>Source: https://ies.ed.gov/learn/press-release/more-half-public-school-leaders-say-cell-phones-hurt-academic-performance | Accessed: 2026-07-26.</xltc:text>
  </xltc:threadedComment>
  <xltc:threadedComment ref="C10" dT="2026-07-27T02:40:40.245" personId="{837B2EF7-3CC1-4A50-BCC6-E280793D48AC}" id="{6D7D523D-C154-175E-81AB-7C266190A234}">
    <xltc:text>Source: https://nces.ed.gov/programs/digest/d23/tables/dt23_317.20.asp | Accessed: 2026-07-26.</xltc:text>
  </xltc:threadedComment>
  <xltc:threadedComment ref="C14" dT="2026-07-27T02:40:40.245" personId="{837B2EF7-3CC1-4A50-BCC6-E280793D48AC}" id="{C6469DA2-D199-3E8E-91DD-92BF58C83F72}">
    <xltc:text>Source: https://www.aha.org/statistics/fast-facts-us-hospitals | Accessed: 2026-07-26.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de6e3e1c6b594258" /><Relationship Type="http://schemas.openxmlformats.org/officeDocument/2006/relationships/vmlDrawing" Target="/xl/drawings/vmldrawing.vml" Id="Rf87a7e4ec3e34de7" /><Relationship Type="http://schemas.microsoft.com/office/2017/10/relationships/threadedComment" Target="/xl/threadedcomments/threadedcomment.xml" Id="Rb08b425cbc0743e4" /><Relationship Type="http://schemas.openxmlformats.org/officeDocument/2006/relationships/drawing" Target="/xl/drawings/drawing1.xml" Id="R097185305906412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2.xml" Id="R50a5e439d4f54caa" /><Relationship Type="http://schemas.openxmlformats.org/officeDocument/2006/relationships/vmlDrawing" Target="/xl/drawings/vmldrawing2.vml" Id="Rc1f9a6ffbba1471b" /><Relationship Type="http://schemas.microsoft.com/office/2017/10/relationships/threadedComment" Target="/xl/threadedcomments/threadedcomment2.xml" Id="R6ee6a00147c049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97dec985b58c44a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3.xml" Id="Rbb8828e69f954b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8" hidden="0" customWidth="1"/>
    <x:col min="3" max="3" width="12" hidden="0" customWidth="1"/>
    <x:col min="4" max="4" width="12" hidden="0" customWidth="1"/>
    <x:col min="5" max="5" width="10" hidden="0" customWidth="1"/>
    <x:col min="6" max="6" width="14" hidden="0" customWidth="1"/>
    <x:col min="8" max="8" width="6.75" hidden="0" customWidth="1"/>
    <x:col min="9" max="9" width="7.75" hidden="0" customWidth="1"/>
  </x:cols>
  <x:sheetData>
    <x:row r="1" ht="34" customHeight="1">
      <x:c r="A1" s="3" t="str">
        <x:v>AlderGrid Market and Launch Model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4" ht="42" customHeight="1">
      <x:c r="A4" s="45" t="str">
        <x:v>Decision summary: launch around 30, 32, and 36 bays; use 12-24 bays for compact coverage and 40-48 bays for high-density institutional fleets.</x:v>
      </x:c>
      <x:c r="B4" s="45"/>
      <x:c r="C4" s="45"/>
      <x:c r="D4" s="45"/>
      <x:c r="E4" s="45"/>
      <x:c r="F4" s="45"/>
      <x:c r="G4" s="45"/>
      <x:c r="H4" s="45"/>
      <x:c r="I4" s="45"/>
      <x:c r="J4" s="45"/>
      <x:c r="K4" s="45"/>
      <x:c r="L4" s="45"/>
    </x:row>
    <x:row r="6">
      <x:c r="A6" s="65" t="n">
        <x:f>COUNTA('Product Line'!A5:A14)</x:f>
        <x:v>10</x:v>
      </x:c>
      <x:c r="B6" s="66"/>
      <x:c r="C6" s="67"/>
      <x:c r="E6" s="65" t="str">
        <x:f>"30-36"</x:f>
        <x:v>30-36</x:v>
      </x:c>
      <x:c r="F6" s="66"/>
      <x:c r="G6" s="67"/>
      <x:c r="I6" s="74" t="n">
        <x:f>'Market Sizing'!C8</x:f>
        <x:v>56332932</x:v>
      </x:c>
      <x:c r="J6" s="75"/>
      <x:c r="K6" s="75"/>
      <x:c r="L6" s="76"/>
    </x:row>
    <x:row r="7">
      <x:c r="A7" s="68"/>
      <x:c r="B7" s="69"/>
      <x:c r="C7" s="70"/>
      <x:c r="E7" s="68"/>
      <x:c r="F7" s="69"/>
      <x:c r="G7" s="70"/>
      <x:c r="I7" s="77"/>
      <x:c r="J7" s="78"/>
      <x:c r="K7" s="78"/>
      <x:c r="L7" s="79"/>
    </x:row>
    <x:row r="8">
      <x:c r="A8" s="68"/>
      <x:c r="B8" s="69"/>
      <x:c r="C8" s="70"/>
      <x:c r="E8" s="68"/>
      <x:c r="F8" s="69"/>
      <x:c r="G8" s="70"/>
      <x:c r="I8" s="77"/>
      <x:c r="J8" s="78"/>
      <x:c r="K8" s="78"/>
      <x:c r="L8" s="79"/>
    </x:row>
    <x:row r="9">
      <x:c r="A9" s="71"/>
      <x:c r="B9" s="72"/>
      <x:c r="C9" s="73"/>
      <x:c r="E9" s="71"/>
      <x:c r="F9" s="72"/>
      <x:c r="G9" s="73"/>
      <x:c r="I9" s="80"/>
      <x:c r="J9" s="81"/>
      <x:c r="K9" s="81"/>
      <x:c r="L9" s="82"/>
    </x:row>
    <x:row r="12">
      <x:c r="A12" s="86" t="str">
        <x:v>What the evidence says</x:v>
      </x:c>
      <x:c r="B12" s="86"/>
      <x:c r="C12" s="86"/>
      <x:c r="D12" s="86"/>
      <x:c r="E12" s="86"/>
      <x:c r="F12" s="86"/>
      <x:c r="G12" s="86"/>
      <x:c r="H12" s="86"/>
      <x:c r="I12" s="86"/>
      <x:c r="J12" s="86"/>
      <x:c r="K12" s="86"/>
      <x:c r="L12" s="86"/>
    </x:row>
    <x:row r="14">
      <x:c r="A14" s="106" t="str">
        <x:v>- 30-device products show direct best-seller and district-procurement signals.
- 32- and 36-bay products appear across the broadest set of established vendors; 36 bays is the strongest catalog-prevalence signal.
- Pre-wired USB-C products command a large premium over basic AC carts, supporting AlderGrid's fully assembled, cable-managed positioning.
- The market estimate is directional: the school-site count and 1:1 adoption inputs are sourced; carts per site, selling price, and refresh rates are editable assumptions.</x:v>
      </x:c>
      <x:c r="B14" s="107"/>
      <x:c r="C14" s="107"/>
      <x:c r="D14" s="107"/>
      <x:c r="E14" s="107"/>
      <x:c r="F14" s="107"/>
      <x:c r="G14" s="107"/>
      <x:c r="H14" s="107"/>
      <x:c r="I14" s="107"/>
      <x:c r="J14" s="107"/>
      <x:c r="K14" s="107"/>
      <x:c r="L14" s="108"/>
    </x:row>
    <x:row r="15">
      <x:c r="A15" s="109"/>
      <x:c r="B15" s="110"/>
      <x:c r="C15" s="110"/>
      <x:c r="D15" s="110"/>
      <x:c r="E15" s="110"/>
      <x:c r="F15" s="110"/>
      <x:c r="G15" s="110"/>
      <x:c r="H15" s="110"/>
      <x:c r="I15" s="110"/>
      <x:c r="J15" s="110"/>
      <x:c r="K15" s="110"/>
      <x:c r="L15" s="111"/>
    </x:row>
    <x:row r="16">
      <x:c r="A16" s="109"/>
      <x:c r="B16" s="110"/>
      <x:c r="C16" s="110"/>
      <x:c r="D16" s="110"/>
      <x:c r="E16" s="110"/>
      <x:c r="F16" s="110"/>
      <x:c r="G16" s="110"/>
      <x:c r="H16" s="110"/>
      <x:c r="I16" s="110"/>
      <x:c r="J16" s="110"/>
      <x:c r="K16" s="110"/>
      <x:c r="L16" s="111"/>
    </x:row>
    <x:row r="17">
      <x:c r="A17" s="109"/>
      <x:c r="B17" s="110"/>
      <x:c r="C17" s="110"/>
      <x:c r="D17" s="110"/>
      <x:c r="E17" s="110"/>
      <x:c r="F17" s="110"/>
      <x:c r="G17" s="110"/>
      <x:c r="H17" s="110"/>
      <x:c r="I17" s="110"/>
      <x:c r="J17" s="110"/>
      <x:c r="K17" s="110"/>
      <x:c r="L17" s="111"/>
    </x:row>
    <x:row r="18">
      <x:c r="A18" s="112"/>
      <x:c r="B18" s="113"/>
      <x:c r="C18" s="113"/>
      <x:c r="D18" s="113"/>
      <x:c r="E18" s="113"/>
      <x:c r="F18" s="113"/>
      <x:c r="G18" s="113"/>
      <x:c r="H18" s="113"/>
      <x:c r="I18" s="113"/>
      <x:c r="J18" s="113"/>
      <x:c r="K18" s="113"/>
      <x:c r="L18" s="114"/>
    </x:row>
    <x:row r="21">
      <x:c r="A21" s="86" t="str">
        <x:v>Launch economics</x:v>
      </x:c>
      <x:c r="B21" s="86"/>
      <x:c r="C21" s="86"/>
      <x:c r="D21" s="86"/>
      <x:c r="E21" s="86"/>
      <x:c r="F21" s="86"/>
      <x:c r="G21" s="86"/>
      <x:c r="H21" s="86"/>
      <x:c r="I21" s="86"/>
      <x:c r="J21" s="86"/>
      <x:c r="K21" s="86"/>
      <x:c r="L21" s="86"/>
    </x:row>
    <x:row r="23">
      <x:c r="A23" s="7" t="str">
        <x:v>Model</x:v>
      </x:c>
      <x:c r="B23" s="7" t="str">
        <x:v>Bays</x:v>
      </x:c>
      <x:c r="C23" s="7" t="str">
        <x:v>MSRP</x:v>
      </x:c>
      <x:c r="D23" s="7" t="str">
        <x:v>Est. COGS</x:v>
      </x:c>
      <x:c r="E23" s="7" t="str">
        <x:v>GM %</x:v>
      </x:c>
      <x:c r="F23" s="7" t="str">
        <x:v>Role</x:v>
      </x:c>
    </x:row>
    <x:row r="24">
      <x:c r="A24" s="12" t="str">
        <x:v>Nook 12</x:v>
      </x:c>
      <x:c r="B24" s="12" t="n">
        <x:v>12</x:v>
      </x:c>
      <x:c r="C24" s="115" t="n">
        <x:f>'Product Line'!K5</x:f>
        <x:v>873.25</x:v>
      </x:c>
      <x:c r="D24" s="115" t="n">
        <x:f>'Product Line'!Q5</x:f>
        <x:v>1677.78173828125</x:v>
      </x:c>
      <x:c r="E24" s="29" t="n">
        <x:f>'Product Line'!S5</x:f>
        <x:v>-0.9213074586673347</x:v>
      </x:c>
      <x:c r="F24" s="12" t="str">
        <x:v>Coverage</x:v>
      </x:c>
    </x:row>
    <x:row r="25">
      <x:c r="A25" s="13" t="str">
        <x:v>Nook 16</x:v>
      </x:c>
      <x:c r="B25" s="13" t="n">
        <x:v>16</x:v>
      </x:c>
      <x:c r="C25" s="116" t="n">
        <x:f>'Product Line'!K6</x:f>
        <x:v>978.25</x:v>
      </x:c>
      <x:c r="D25" s="116" t="n">
        <x:f>'Product Line'!Q6</x:f>
        <x:v>1883.80908203125</x:v>
      </x:c>
      <x:c r="E25" s="30" t="n">
        <x:f>'Product Line'!S6</x:f>
        <x:v>-0.9256929026641962</x:v>
      </x:c>
      <x:c r="F25" s="13" t="str">
        <x:v>Coverage</x:v>
      </x:c>
    </x:row>
    <x:row r="26">
      <x:c r="A26" s="13" t="str">
        <x:v>Class 20</x:v>
      </x:c>
      <x:c r="B26" s="13" t="n">
        <x:v>20</x:v>
      </x:c>
      <x:c r="C26" s="116" t="n">
        <x:f>'Product Line'!K7</x:f>
        <x:v>1118.25</x:v>
      </x:c>
      <x:c r="D26" s="116" t="n">
        <x:f>'Product Line'!Q7</x:f>
        <x:v>2100.51220703125</x:v>
      </x:c>
      <x:c r="E26" s="30" t="n">
        <x:f>'Product Line'!S7</x:f>
        <x:v>-0.8783923156997541</x:v>
      </x:c>
      <x:c r="F26" s="13" t="str">
        <x:v>Coverage</x:v>
      </x:c>
    </x:row>
    <x:row r="27">
      <x:c r="A27" s="13" t="str">
        <x:v>Class 24</x:v>
      </x:c>
      <x:c r="B27" s="13" t="n">
        <x:v>24</x:v>
      </x:c>
      <x:c r="C27" s="116" t="n">
        <x:f>'Product Line'!K8</x:f>
        <x:v>1223.25</x:v>
      </x:c>
      <x:c r="D27" s="116" t="n">
        <x:f>'Product Line'!Q8</x:f>
        <x:v>2310.48876953125</x:v>
      </x:c>
      <x:c r="E27" s="30" t="n">
        <x:f>'Product Line'!S8</x:f>
        <x:v>-0.8888115835121603</x:v>
      </x:c>
      <x:c r="F27" s="13" t="str">
        <x:v>Coverage</x:v>
      </x:c>
    </x:row>
    <x:row r="28">
      <x:c r="A28" s="13" t="str">
        <x:v>Class 30</x:v>
      </x:c>
      <x:c r="B28" s="13" t="n">
        <x:v>30</x:v>
      </x:c>
      <x:c r="C28" s="116" t="n">
        <x:f>'Product Line'!K9</x:f>
        <x:v>1398.25</x:v>
      </x:c>
      <x:c r="D28" s="116" t="n">
        <x:f>'Product Line'!Q9</x:f>
        <x:v>2638.05517578125</x:v>
      </x:c>
      <x:c r="E28" s="30" t="n">
        <x:f>'Product Line'!S9</x:f>
        <x:v>-0.8866834799079206</x:v>
      </x:c>
      <x:c r="F28" s="13" t="str">
        <x:v>Core</x:v>
      </x:c>
    </x:row>
    <x:row r="29">
      <x:c r="A29" s="13" t="str">
        <x:v>Class 32</x:v>
      </x:c>
      <x:c r="B29" s="13" t="n">
        <x:v>32</x:v>
      </x:c>
      <x:c r="C29" s="116" t="n">
        <x:f>'Product Line'!K10</x:f>
        <x:v>1468.25</x:v>
      </x:c>
      <x:c r="D29" s="116" t="n">
        <x:f>'Product Line'!Q10</x:f>
        <x:v>2746.02783203125</x:v>
      </x:c>
      <x:c r="E29" s="30" t="n">
        <x:f>'Product Line'!S10</x:f>
        <x:v>-0.8702726593095522</x:v>
      </x:c>
      <x:c r="F29" s="13" t="str">
        <x:v>Core</x:v>
      </x:c>
    </x:row>
    <x:row r="30">
      <x:c r="A30" s="13" t="str">
        <x:v>Class 36</x:v>
      </x:c>
      <x:c r="B30" s="13" t="n">
        <x:v>36</x:v>
      </x:c>
      <x:c r="C30" s="116" t="n">
        <x:f>'Product Line'!K11</x:f>
        <x:v>1573.25</x:v>
      </x:c>
      <x:c r="D30" s="116" t="n">
        <x:f>'Product Line'!Q11</x:f>
        <x:v>2969.65869140625</x:v>
      </x:c>
      <x:c r="E30" s="30" t="n">
        <x:f>'Product Line'!S11</x:f>
        <x:v>-0.8875949095224853</x:v>
      </x:c>
      <x:c r="F30" s="13" t="str">
        <x:v>Core</x:v>
      </x:c>
    </x:row>
    <x:row r="31">
      <x:c r="A31" s="13" t="str">
        <x:v>Fleet 40</x:v>
      </x:c>
      <x:c r="B31" s="13" t="n">
        <x:v>40</x:v>
      </x:c>
      <x:c r="C31" s="116" t="n">
        <x:f>'Product Line'!K12</x:f>
        <x:v>1678.25</x:v>
      </x:c>
      <x:c r="D31" s="116" t="n">
        <x:f>'Product Line'!Q12</x:f>
        <x:v>3178.76220703125</x:v>
      </x:c>
      <x:c r="E31" s="30" t="n">
        <x:f>'Product Line'!S12</x:f>
        <x:v>-0.8940933752606882</x:v>
      </x:c>
      <x:c r="F31" s="13" t="str">
        <x:v>Coverage</x:v>
      </x:c>
    </x:row>
    <x:row r="32">
      <x:c r="A32" s="13" t="str">
        <x:v>Fleet 45</x:v>
      </x:c>
      <x:c r="B32" s="13" t="n">
        <x:v>45</x:v>
      </x:c>
      <x:c r="C32" s="116" t="n">
        <x:f>'Product Line'!K13</x:f>
        <x:v>1818.25</x:v>
      </x:c>
      <x:c r="D32" s="116" t="n">
        <x:f>'Product Line'!Q13</x:f>
        <x:v>3427.06298828125</x:v>
      </x:c>
      <x:c r="E32" s="30" t="n">
        <x:f>'Product Line'!S13</x:f>
        <x:v>-0.8848139630310738</x:v>
      </x:c>
      <x:c r="F32" s="13" t="str">
        <x:v>Coverage</x:v>
      </x:c>
    </x:row>
    <x:row r="33">
      <x:c r="A33" s="14" t="str">
        <x:v>Fleet 48</x:v>
      </x:c>
      <x:c r="B33" s="14" t="n">
        <x:v>48</x:v>
      </x:c>
      <x:c r="C33" s="117" t="n">
        <x:f>'Product Line'!K14</x:f>
        <x:v>1923.25</x:v>
      </x:c>
      <x:c r="D33" s="117" t="n">
        <x:f>'Product Line'!Q14</x:f>
        <x:v>3589.36376953125</x:v>
      </x:c>
      <x:c r="E33" s="31" t="n">
        <x:f>'Product Line'!S14</x:f>
        <x:v>-0.8663011930488757</x:v>
      </x:c>
      <x:c r="F33" s="14" t="str">
        <x:v>Coverage</x:v>
      </x:c>
    </x:row>
    <x:row r="38">
      <x:c r="H38" t="str">
        <x:v>Model</x:v>
      </x:c>
      <x:c r="I38" t="str">
        <x:v>MSRP</x:v>
      </x:c>
    </x:row>
    <x:row r="39">
      <x:c r="H39" t="str">
        <x:v>Nook 12</x:v>
      </x:c>
      <x:c r="I39" s="118" t="n">
        <x:f>C24</x:f>
        <x:v>873.25</x:v>
      </x:c>
    </x:row>
    <x:row r="40">
      <x:c r="H40" t="str">
        <x:v>Nook 16</x:v>
      </x:c>
      <x:c r="I40" s="118" t="n">
        <x:f>C25</x:f>
        <x:v>978.25</x:v>
      </x:c>
    </x:row>
    <x:row r="41">
      <x:c r="H41" t="str">
        <x:v>Class 20</x:v>
      </x:c>
      <x:c r="I41" s="118" t="n">
        <x:f>C26</x:f>
        <x:v>1118.25</x:v>
      </x:c>
    </x:row>
    <x:row r="42">
      <x:c r="H42" t="str">
        <x:v>Class 24</x:v>
      </x:c>
      <x:c r="I42" s="118" t="n">
        <x:f>C27</x:f>
        <x:v>1223.25</x:v>
      </x:c>
    </x:row>
    <x:row r="43">
      <x:c r="H43" t="str">
        <x:v>Class 30</x:v>
      </x:c>
      <x:c r="I43" s="118" t="n">
        <x:f>C28</x:f>
        <x:v>1398.25</x:v>
      </x:c>
    </x:row>
    <x:row r="44">
      <x:c r="H44" t="str">
        <x:v>Class 32</x:v>
      </x:c>
      <x:c r="I44" s="118" t="n">
        <x:f>C29</x:f>
        <x:v>1468.25</x:v>
      </x:c>
    </x:row>
    <x:row r="45">
      <x:c r="H45" t="str">
        <x:v>Class 36</x:v>
      </x:c>
      <x:c r="I45" s="118" t="n">
        <x:f>C30</x:f>
        <x:v>1573.25</x:v>
      </x:c>
    </x:row>
    <x:row r="46">
      <x:c r="H46" t="str">
        <x:v>Fleet 40</x:v>
      </x:c>
      <x:c r="I46" s="118" t="n">
        <x:f>C31</x:f>
        <x:v>1678.25</x:v>
      </x:c>
    </x:row>
    <x:row r="47">
      <x:c r="H47" t="str">
        <x:v>Fleet 45</x:v>
      </x:c>
      <x:c r="I47" s="118" t="n">
        <x:f>C32</x:f>
        <x:v>1818.25</x:v>
      </x:c>
    </x:row>
    <x:row r="48">
      <x:c r="H48" t="str">
        <x:v>Fleet 48</x:v>
      </x:c>
      <x:c r="I48" s="118" t="n">
        <x:f>C33</x:f>
        <x:v>1923.25</x:v>
      </x:c>
    </x:row>
  </x:sheetData>
  <x:mergeCells>
    <x:mergeCell ref="A1:L2"/>
    <x:mergeCell ref="A4:L4"/>
    <x:mergeCell ref="A6:C9"/>
    <x:mergeCell ref="E6:G9"/>
    <x:mergeCell ref="I6:L9"/>
    <x:mergeCell ref="A12:L12"/>
    <x:mergeCell ref="A14:L18"/>
    <x:mergeCell ref="A21:L21"/>
  </x:mergeCells>
  <x:pageMargins left="0.7" right="0.7" top="0.75" bottom="0.75" header="0.3" footer="0.3"/>
  <x:drawing xmlns:r="http://schemas.openxmlformats.org/officeDocument/2006/relationships" r:id="R097185305906412a"/>
  <x:legacyDrawing xmlns:r="http://schemas.openxmlformats.org/officeDocument/2006/relationships" r:id="Rf87a7e4ec3e34de7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5.25" hidden="0" customWidth="1"/>
    <x:col min="3" max="3" width="5.25" hidden="0" customWidth="1"/>
    <x:col min="4" max="4" width="5.25" hidden="0" customWidth="1"/>
    <x:col min="5" max="5" width="7.25" hidden="0" customWidth="1"/>
    <x:col min="6" max="6" width="46" hidden="0" customWidth="1"/>
  </x:cols>
  <x:sheetData>
    <x:row r="1" ht="34" customHeight="1">
      <x:c r="A1" s="3" t="str">
        <x:v>AlderGrid Launch Assumptions</x:v>
      </x:c>
      <x:c r="B1" s="3"/>
      <x:c r="C1" s="3"/>
      <x:c r="D1" s="3"/>
      <x:c r="E1" s="3"/>
      <x:c r="F1" s="3"/>
    </x:row>
    <x:row r="2" ht="34" customHeight="1">
      <x:c r="A2" s="3"/>
      <x:c r="B2" s="3"/>
      <x:c r="C2" s="3"/>
      <x:c r="D2" s="3"/>
      <x:c r="E2" s="3"/>
      <x:c r="F2" s="3"/>
    </x:row>
    <x:row r="4">
      <x:c r="A4" s="7" t="str">
        <x:v>Input</x:v>
      </x:c>
      <x:c r="B4" s="7" t="str">
        <x:v>Low</x:v>
      </x:c>
      <x:c r="C4" s="7" t="str">
        <x:v>Base</x:v>
      </x:c>
      <x:c r="D4" s="7" t="str">
        <x:v>High</x:v>
      </x:c>
      <x:c r="E4" s="7" t="str">
        <x:v>Units</x:v>
      </x:c>
      <x:c r="F4" s="7" t="str">
        <x:v>Source / rationale</x:v>
      </x:c>
    </x:row>
    <x:row r="5">
      <x:c r="A5" s="12" t="str">
        <x:v>Regular public schools</x:v>
      </x:c>
      <x:c r="B5" s="15" t="n">
        <x:v>88723</x:v>
      </x:c>
      <x:c r="C5" s="15" t="n">
        <x:v>88723</x:v>
      </x:c>
      <x:c r="D5" s="15" t="n">
        <x:v>88723</x:v>
      </x:c>
      <x:c r="E5" s="12" t="str">
        <x:v>sites</x:v>
      </x:c>
      <x:c r="F5" s="20" t="str">
        <x:v>NCES 2023-24 regular operating schools</x:v>
      </x:c>
    </x:row>
    <x:row r="6">
      <x:c r="A6" s="13" t="str">
        <x:v>1:1 computing adoption</x:v>
      </x:c>
      <x:c r="B6" s="18" t="n">
        <x:v>0.88</x:v>
      </x:c>
      <x:c r="C6" s="18" t="n">
        <x:v>0.88</x:v>
      </x:c>
      <x:c r="D6" s="18" t="n">
        <x:v>0.88</x:v>
      </x:c>
      <x:c r="E6" s="13" t="str">
        <x:v>rate</x:v>
      </x:c>
      <x:c r="F6" s="21" t="str">
        <x:v>IES/NCES 2024-25 public school pulse</x:v>
      </x:c>
    </x:row>
    <x:row r="7">
      <x:c r="A7" s="13" t="str">
        <x:v>K-12 carts per addressable site</x:v>
      </x:c>
      <x:c r="B7" s="16" t="n">
        <x:v>1</x:v>
      </x:c>
      <x:c r="C7" s="16" t="n">
        <x:v>2</x:v>
      </x:c>
      <x:c r="D7" s="16" t="n">
        <x:v>3</x:v>
      </x:c>
      <x:c r="E7" s="13" t="str">
        <x:v>carts</x:v>
      </x:c>
      <x:c r="F7" s="21" t="str">
        <x:v>Scenario assumption</x:v>
      </x:c>
    </x:row>
    <x:row r="8">
      <x:c r="A8" s="13" t="str">
        <x:v>K-12 blended selling price</x:v>
      </x:c>
      <x:c r="B8" s="19" t="n">
        <x:v>1800</x:v>
      </x:c>
      <x:c r="C8" s="19" t="n">
        <x:v>2750</x:v>
      </x:c>
      <x:c r="D8" s="19" t="n">
        <x:v>3500</x:v>
      </x:c>
      <x:c r="E8" s="13" t="str">
        <x:v>USD/cart</x:v>
      </x:c>
      <x:c r="F8" s="21" t="str">
        <x:v>Observed standard and pre-wired market anchors</x:v>
      </x:c>
    </x:row>
    <x:row r="9">
      <x:c r="A9" s="13" t="str">
        <x:v>K-12 annual refresh / purchase rate</x:v>
      </x:c>
      <x:c r="B9" s="18" t="n">
        <x:v>0.08</x:v>
      </x:c>
      <x:c r="C9" s="18" t="n">
        <x:v>0.1</x:v>
      </x:c>
      <x:c r="D9" s="18" t="n">
        <x:v>0.14</x:v>
      </x:c>
      <x:c r="E9" s="13" t="str">
        <x:v>rate</x:v>
      </x:c>
      <x:c r="F9" s="21" t="str">
        <x:v>8-12 year replacement plus growth range</x:v>
      </x:c>
    </x:row>
    <x:row r="10">
      <x:c r="A10" s="13" t="str">
        <x:v>Higher-ed institutions</x:v>
      </x:c>
      <x:c r="B10" s="16" t="n">
        <x:v>3722</x:v>
      </x:c>
      <x:c r="C10" s="16" t="n">
        <x:v>3722</x:v>
      </x:c>
      <x:c r="D10" s="16" t="n">
        <x:v>3722</x:v>
      </x:c>
      <x:c r="E10" s="13" t="str">
        <x:v>sites</x:v>
      </x:c>
      <x:c r="F10" s="21" t="str">
        <x:v>NCES 2022-23</x:v>
      </x:c>
    </x:row>
    <x:row r="11">
      <x:c r="A11" s="13" t="str">
        <x:v>Higher-ed carts per site</x:v>
      </x:c>
      <x:c r="B11" s="16" t="n">
        <x:v>2</x:v>
      </x:c>
      <x:c r="C11" s="16" t="n">
        <x:v>5</x:v>
      </x:c>
      <x:c r="D11" s="16" t="n">
        <x:v>15</x:v>
      </x:c>
      <x:c r="E11" s="13" t="str">
        <x:v>carts</x:v>
      </x:c>
      <x:c r="F11" s="21" t="str">
        <x:v>Scenario assumption</x:v>
      </x:c>
    </x:row>
    <x:row r="12">
      <x:c r="A12" s="13" t="str">
        <x:v>Higher-ed blended selling price</x:v>
      </x:c>
      <x:c r="B12" s="19" t="n">
        <x:v>1800</x:v>
      </x:c>
      <x:c r="C12" s="19" t="n">
        <x:v>3000</x:v>
      </x:c>
      <x:c r="D12" s="19" t="n">
        <x:v>3500</x:v>
      </x:c>
      <x:c r="E12" s="13" t="str">
        <x:v>USD/cart</x:v>
      </x:c>
      <x:c r="F12" s="21" t="str">
        <x:v>Scenario assumption</x:v>
      </x:c>
    </x:row>
    <x:row r="13">
      <x:c r="A13" s="13" t="str">
        <x:v>Higher-ed annual refresh / purchase rate</x:v>
      </x:c>
      <x:c r="B13" s="18" t="n">
        <x:v>0.08</x:v>
      </x:c>
      <x:c r="C13" s="18" t="n">
        <x:v>0.1</x:v>
      </x:c>
      <x:c r="D13" s="18" t="n">
        <x:v>0.14</x:v>
      </x:c>
      <x:c r="E13" s="13" t="str">
        <x:v>rate</x:v>
      </x:c>
      <x:c r="F13" s="21" t="str">
        <x:v>Scenario assumption</x:v>
      </x:c>
    </x:row>
    <x:row r="14">
      <x:c r="A14" s="13" t="str">
        <x:v>U.S. hospitals</x:v>
      </x:c>
      <x:c r="B14" s="16" t="n">
        <x:v>6100</x:v>
      </x:c>
      <x:c r="C14" s="16" t="n">
        <x:v>6100</x:v>
      </x:c>
      <x:c r="D14" s="16" t="n">
        <x:v>6100</x:v>
      </x:c>
      <x:c r="E14" s="13" t="str">
        <x:v>sites</x:v>
      </x:c>
      <x:c r="F14" s="21" t="str">
        <x:v>AHA Fast Facts 2026</x:v>
      </x:c>
    </x:row>
    <x:row r="15">
      <x:c r="A15" s="13" t="str">
        <x:v>Hospital carts per site</x:v>
      </x:c>
      <x:c r="B15" s="16" t="n">
        <x:v>2</x:v>
      </x:c>
      <x:c r="C15" s="16" t="n">
        <x:v>4</x:v>
      </x:c>
      <x:c r="D15" s="16" t="n">
        <x:v>20</x:v>
      </x:c>
      <x:c r="E15" s="13" t="str">
        <x:v>carts</x:v>
      </x:c>
      <x:c r="F15" s="21" t="str">
        <x:v>Scenario assumption</x:v>
      </x:c>
    </x:row>
    <x:row r="16">
      <x:c r="A16" s="13" t="str">
        <x:v>Hospital blended selling price</x:v>
      </x:c>
      <x:c r="B16" s="19" t="n">
        <x:v>2200</x:v>
      </x:c>
      <x:c r="C16" s="19" t="n">
        <x:v>3200</x:v>
      </x:c>
      <x:c r="D16" s="19" t="n">
        <x:v>4500</x:v>
      </x:c>
      <x:c r="E16" s="13" t="str">
        <x:v>USD/cart</x:v>
      </x:c>
      <x:c r="F16" s="21" t="str">
        <x:v>Scenario assumption</x:v>
      </x:c>
    </x:row>
    <x:row r="17">
      <x:c r="A17" s="13" t="str">
        <x:v>Hospital annual refresh / purchase rate</x:v>
      </x:c>
      <x:c r="B17" s="18" t="n">
        <x:v>0.08</x:v>
      </x:c>
      <x:c r="C17" s="18" t="n">
        <x:v>0.1</x:v>
      </x:c>
      <x:c r="D17" s="18" t="n">
        <x:v>0.14</x:v>
      </x:c>
      <x:c r="E17" s="13" t="str">
        <x:v>rate</x:v>
      </x:c>
      <x:c r="F17" s="21" t="str">
        <x:v>Scenario assumption</x:v>
      </x:c>
    </x:row>
    <x:row r="18">
      <x:c r="A18" s="13" t="str">
        <x:v>HPL composite panel cost</x:v>
      </x:c>
      <x:c r="B18" s="19" t="n">
        <x:v>5.75</x:v>
      </x:c>
      <x:c r="C18" s="19" t="n">
        <x:v>6.75</x:v>
      </x:c>
      <x:c r="D18" s="19" t="n">
        <x:v>8</x:v>
      </x:c>
      <x:c r="E18" s="13" t="str">
        <x:v>USD/sq ft</x:v>
      </x:c>
      <x:c r="F18" s="21" t="str">
        <x:v>Editable local-shop material allowance</x:v>
      </x:c>
    </x:row>
    <x:row r="19">
      <x:c r="A19" s="13" t="str">
        <x:v>Shop labor rate</x:v>
      </x:c>
      <x:c r="B19" s="19" t="n">
        <x:v>45</x:v>
      </x:c>
      <x:c r="C19" s="19" t="n">
        <x:v>55</x:v>
      </x:c>
      <x:c r="D19" s="19" t="n">
        <x:v>70</x:v>
      </x:c>
      <x:c r="E19" s="13" t="str">
        <x:v>USD/hour</x:v>
      </x:c>
      <x:c r="F19" s="21" t="str">
        <x:v>Editable burdened labor assumption</x:v>
      </x:c>
    </x:row>
    <x:row r="20">
      <x:c r="A20" s="13" t="str">
        <x:v>USB-C power + cable cost per bay</x:v>
      </x:c>
      <x:c r="B20" s="19" t="n">
        <x:v>32</x:v>
      </x:c>
      <x:c r="C20" s="19" t="n">
        <x:v>38</x:v>
      </x:c>
      <x:c r="D20" s="19" t="n">
        <x:v>48</x:v>
      </x:c>
      <x:c r="E20" s="13" t="str">
        <x:v>USD/bay</x:v>
      </x:c>
      <x:c r="F20" s="21" t="str">
        <x:v>Preliminary component allowance; supplier quote required</x:v>
      </x:c>
    </x:row>
    <x:row r="21">
      <x:c r="A21" s="13" t="str">
        <x:v>Power controller / inlet package</x:v>
      </x:c>
      <x:c r="B21" s="19" t="n">
        <x:v>140</x:v>
      </x:c>
      <x:c r="C21" s="19" t="n">
        <x:v>160</x:v>
      </x:c>
      <x:c r="D21" s="19" t="n">
        <x:v>220</x:v>
      </x:c>
      <x:c r="E21" s="13" t="str">
        <x:v>USD/cart</x:v>
      </x:c>
      <x:c r="F21" s="21" t="str">
        <x:v>Preliminary component allowance; NRTL path required</x:v>
      </x:c>
    </x:row>
    <x:row r="22">
      <x:c r="A22" s="13" t="str">
        <x:v>Fixed metal + mobility hardware</x:v>
      </x:c>
      <x:c r="B22" s="19" t="n">
        <x:v>320</x:v>
      </x:c>
      <x:c r="C22" s="19" t="n">
        <x:v>370</x:v>
      </x:c>
      <x:c r="D22" s="19" t="n">
        <x:v>460</x:v>
      </x:c>
      <x:c r="E22" s="13" t="str">
        <x:v>USD/cart</x:v>
      </x:c>
      <x:c r="F22" s="21" t="str">
        <x:v>Casters, handle, vents, lock, hinges, steel power bay</x:v>
      </x:c>
    </x:row>
    <x:row r="23">
      <x:c r="A23" s="14" t="str">
        <x:v>Variable metal/divider allowance</x:v>
      </x:c>
      <x:c r="B23" s="17" t="n">
        <x:v>4</x:v>
      </x:c>
      <x:c r="C23" s="17" t="n">
        <x:v>5</x:v>
      </x:c>
      <x:c r="D23" s="17" t="n">
        <x:v>7</x:v>
      </x:c>
      <x:c r="E23" s="14" t="str">
        <x:v>USD/bay</x:v>
      </x:c>
      <x:c r="F23" s="22" t="str">
        <x:v>Shelf dividers and cable-management allowance</x:v>
      </x:c>
    </x:row>
  </x:sheetData>
  <x:mergeCells>
    <x:mergeCell ref="A1:F2"/>
  </x:mergeCells>
  <x:pageMargins left="0.7" right="0.7" top="0.75" bottom="0.75" header="0.3" footer="0.3"/>
  <x:legacyDrawing xmlns:r="http://schemas.openxmlformats.org/officeDocument/2006/relationships" r:id="Rc1f9a6ffbba1471b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4.25" hidden="0" customWidth="1"/>
    <x:col min="2" max="2" width="14.25" hidden="0" customWidth="1"/>
    <x:col min="3" max="3" width="16.75" hidden="0" customWidth="1"/>
    <x:col min="4" max="4" width="12.380000114440918" hidden="0" customWidth="1"/>
    <x:col min="5" max="5" width="12.380000114440918" hidden="0" customWidth="1"/>
    <x:col min="6" max="6" width="6.880000114440918" hidden="0" customWidth="1"/>
    <x:col min="7" max="7" width="48" hidden="0" customWidth="1"/>
  </x:cols>
  <x:sheetData>
    <x:row r="1" ht="34" customHeight="1">
      <x:c r="A1" s="3" t="str">
        <x:v>Observed Capacity Demand Signals</x:v>
      </x:c>
      <x:c r="B1" s="3"/>
      <x:c r="C1" s="3"/>
      <x:c r="D1" s="3"/>
      <x:c r="E1" s="3"/>
      <x:c r="F1" s="3"/>
      <x:c r="G1" s="3"/>
    </x:row>
    <x:row r="2" ht="34" customHeight="1">
      <x:c r="A2" s="3"/>
      <x:c r="B2" s="3"/>
      <x:c r="C2" s="3"/>
      <x:c r="D2" s="3"/>
      <x:c r="E2" s="3"/>
      <x:c r="F2" s="3"/>
      <x:c r="G2" s="3"/>
    </x:row>
    <x:row r="4">
      <x:c r="A4" s="7" t="str">
        <x:v>Capacity</x:v>
      </x:c>
      <x:c r="B4" s="7" t="str">
        <x:v>Vendors observed</x:v>
      </x:c>
      <x:c r="C4" s="7" t="str">
        <x:v>Channel signal points</x:v>
      </x:c>
      <x:c r="D4" s="7" t="str">
        <x:v>Weighted score</x:v>
      </x:c>
      <x:c r="E4" s="7" t="str">
        <x:v>Portfolio model</x:v>
      </x:c>
      <x:c r="F4" s="7" t="str">
        <x:v>Priority</x:v>
      </x:c>
      <x:c r="G4" s="7" t="str">
        <x:v>Evidence note</x:v>
      </x:c>
    </x:row>
    <x:row r="5">
      <x:c r="A5" s="12" t="n">
        <x:v>36</x:v>
      </x:c>
      <x:c r="B5" s="12" t="n">
        <x:v>8</x:v>
      </x:c>
      <x:c r="C5" s="12" t="n">
        <x:v>2</x:v>
      </x:c>
      <x:c r="D5" s="12" t="n">
        <x:f>B5+(C5*2)</x:f>
        <x:v>12</x:v>
      </x:c>
      <x:c r="E5" s="12" t="str">
        <x:v>Class 36</x:v>
      </x:c>
      <x:c r="F5" s="12" t="str">
        <x:v>Core</x:v>
      </x:c>
      <x:c r="G5" s="20" t="str">
        <x:v>Included to cover an observed institutional buying band</x:v>
      </x:c>
    </x:row>
    <x:row r="6">
      <x:c r="A6" s="13" t="n">
        <x:v>32</x:v>
      </x:c>
      <x:c r="B6" s="13" t="n">
        <x:v>7</x:v>
      </x:c>
      <x:c r="C6" s="13" t="n">
        <x:v>0</x:v>
      </x:c>
      <x:c r="D6" s="13" t="n">
        <x:f>B6+(C6*2)</x:f>
        <x:v>7</x:v>
      </x:c>
      <x:c r="E6" s="13" t="str">
        <x:v>Class 32</x:v>
      </x:c>
      <x:c r="F6" s="13" t="str">
        <x:v>Core</x:v>
      </x:c>
      <x:c r="G6" s="21" t="str">
        <x:v>Included to cover an observed institutional buying band</x:v>
      </x:c>
    </x:row>
    <x:row r="7">
      <x:c r="A7" s="13" t="n">
        <x:v>30</x:v>
      </x:c>
      <x:c r="B7" s="13" t="n">
        <x:v>6</x:v>
      </x:c>
      <x:c r="C7" s="13" t="n">
        <x:v>2</x:v>
      </x:c>
      <x:c r="D7" s="13" t="n">
        <x:f>B7+(C7*2)</x:f>
        <x:v>10</x:v>
      </x:c>
      <x:c r="E7" s="13" t="str">
        <x:v>Class 30</x:v>
      </x:c>
      <x:c r="F7" s="13" t="str">
        <x:v>Core</x:v>
      </x:c>
      <x:c r="G7" s="21" t="str">
        <x:v>Included to cover an observed institutional buying band</x:v>
      </x:c>
    </x:row>
    <x:row r="8">
      <x:c r="A8" s="13" t="n">
        <x:v>24</x:v>
      </x:c>
      <x:c r="B8" s="13" t="n">
        <x:v>6</x:v>
      </x:c>
      <x:c r="C8" s="13" t="n">
        <x:v>0</x:v>
      </x:c>
      <x:c r="D8" s="13" t="n">
        <x:f>B8+(C8*2)</x:f>
        <x:v>6</x:v>
      </x:c>
      <x:c r="E8" s="13" t="str">
        <x:v>Class 24</x:v>
      </x:c>
      <x:c r="F8" s="13" t="str">
        <x:v>Core</x:v>
      </x:c>
      <x:c r="G8" s="21" t="str">
        <x:v>Included to cover an observed institutional buying band</x:v>
      </x:c>
    </x:row>
    <x:row r="9">
      <x:c r="A9" s="13" t="n">
        <x:v>16</x:v>
      </x:c>
      <x:c r="B9" s="13" t="n">
        <x:v>4</x:v>
      </x:c>
      <x:c r="C9" s="13" t="n">
        <x:v>0</x:v>
      </x:c>
      <x:c r="D9" s="13" t="n">
        <x:f>B9+(C9*2)</x:f>
        <x:v>4</x:v>
      </x:c>
      <x:c r="E9" s="13" t="str">
        <x:v>Nook 16</x:v>
      </x:c>
      <x:c r="F9" s="13" t="str">
        <x:v>Coverage</x:v>
      </x:c>
      <x:c r="G9" s="21" t="str">
        <x:v>Included to cover an observed institutional buying band</x:v>
      </x:c>
    </x:row>
    <x:row r="10">
      <x:c r="A10" s="13" t="n">
        <x:v>20</x:v>
      </x:c>
      <x:c r="B10" s="13" t="n">
        <x:v>5</x:v>
      </x:c>
      <x:c r="C10" s="13" t="n">
        <x:v>0</x:v>
      </x:c>
      <x:c r="D10" s="13" t="n">
        <x:f>B10+(C10*2)</x:f>
        <x:v>5</x:v>
      </x:c>
      <x:c r="E10" s="13" t="str">
        <x:v>Class 20</x:v>
      </x:c>
      <x:c r="F10" s="13" t="str">
        <x:v>Coverage</x:v>
      </x:c>
      <x:c r="G10" s="21" t="str">
        <x:v>Included to cover an observed institutional buying band</x:v>
      </x:c>
    </x:row>
    <x:row r="11">
      <x:c r="A11" s="13" t="n">
        <x:v>12</x:v>
      </x:c>
      <x:c r="B11" s="13" t="n">
        <x:v>3</x:v>
      </x:c>
      <x:c r="C11" s="13" t="n">
        <x:v>0</x:v>
      </x:c>
      <x:c r="D11" s="13" t="n">
        <x:f>B11+(C11*2)</x:f>
        <x:v>3</x:v>
      </x:c>
      <x:c r="E11" s="13" t="str">
        <x:v>Nook 12</x:v>
      </x:c>
      <x:c r="F11" s="13" t="str">
        <x:v>Coverage</x:v>
      </x:c>
      <x:c r="G11" s="21" t="str">
        <x:v>Included to cover an observed institutional buying band</x:v>
      </x:c>
    </x:row>
    <x:row r="12">
      <x:c r="A12" s="13" t="n">
        <x:v>40</x:v>
      </x:c>
      <x:c r="B12" s="13" t="n">
        <x:v>3</x:v>
      </x:c>
      <x:c r="C12" s="13" t="n">
        <x:v>0</x:v>
      </x:c>
      <x:c r="D12" s="13" t="n">
        <x:f>B12+(C12*2)</x:f>
        <x:v>3</x:v>
      </x:c>
      <x:c r="E12" s="13" t="str">
        <x:v>Fleet 40</x:v>
      </x:c>
      <x:c r="F12" s="13" t="str">
        <x:v>Coverage</x:v>
      </x:c>
      <x:c r="G12" s="21" t="str">
        <x:v>Included to cover an observed institutional buying band</x:v>
      </x:c>
    </x:row>
    <x:row r="13">
      <x:c r="A13" s="13" t="n">
        <x:v>45</x:v>
      </x:c>
      <x:c r="B13" s="13" t="n">
        <x:v>1</x:v>
      </x:c>
      <x:c r="C13" s="13" t="n">
        <x:v>0</x:v>
      </x:c>
      <x:c r="D13" s="13" t="n">
        <x:f>B13+(C13*2)</x:f>
        <x:v>1</x:v>
      </x:c>
      <x:c r="E13" s="13" t="str">
        <x:v>Fleet 45</x:v>
      </x:c>
      <x:c r="F13" s="13" t="str">
        <x:v>Coverage</x:v>
      </x:c>
      <x:c r="G13" s="21" t="str">
        <x:v>Included to cover an observed institutional buying band</x:v>
      </x:c>
    </x:row>
    <x:row r="14">
      <x:c r="A14" s="13" t="n">
        <x:v>48</x:v>
      </x:c>
      <x:c r="B14" s="13" t="n">
        <x:v>1</x:v>
      </x:c>
      <x:c r="C14" s="13" t="n">
        <x:v>0</x:v>
      </x:c>
      <x:c r="D14" s="13" t="n">
        <x:f>B14+(C14*2)</x:f>
        <x:v>1</x:v>
      </x:c>
      <x:c r="E14" s="13" t="str">
        <x:v>Fleet 48</x:v>
      </x:c>
      <x:c r="F14" s="13" t="str">
        <x:v>Coverage</x:v>
      </x:c>
      <x:c r="G14" s="21" t="str">
        <x:v>Included to cover an observed institutional buying band</x:v>
      </x:c>
    </x:row>
    <x:row r="15">
      <x:c r="A15" s="13" t="n">
        <x:v>18</x:v>
      </x:c>
      <x:c r="B15" s="13" t="n">
        <x:v>1</x:v>
      </x:c>
      <x:c r="C15" s="13" t="n">
        <x:v>0</x:v>
      </x:c>
      <x:c r="D15" s="13" t="n">
        <x:f>B15+(C15*2)</x:f>
        <x:v>1</x:v>
      </x:c>
      <x:c r="E15" s="13" t="str">
        <x:v>Not selected</x:v>
      </x:c>
      <x:c r="F15" s="13" t="str">
        <x:v>Monitor</x:v>
      </x:c>
      <x:c r="G15" s="21" t="str">
        <x:v>Observed, but adjacent sizes provide cleaner production economics</x:v>
      </x:c>
    </x:row>
    <x:row r="16">
      <x:c r="A16" s="14" t="n">
        <x:v>26</x:v>
      </x:c>
      <x:c r="B16" s="14" t="n">
        <x:v>1</x:v>
      </x:c>
      <x:c r="C16" s="14" t="n">
        <x:v>0</x:v>
      </x:c>
      <x:c r="D16" s="14" t="n">
        <x:f>B16+(C16*2)</x:f>
        <x:v>1</x:v>
      </x:c>
      <x:c r="E16" s="14" t="str">
        <x:v>Not selected</x:v>
      </x:c>
      <x:c r="F16" s="14" t="str">
        <x:v>Monitor</x:v>
      </x:c>
      <x:c r="G16" s="22" t="str">
        <x:v>Observed, but adjacent sizes provide cleaner production economics</x:v>
      </x:c>
    </x:row>
  </x:sheetData>
  <x:mergeCells>
    <x:mergeCell ref="A1:G2"/>
  </x:mergeCells>
  <x:conditionalFormatting sqref="F5:F16">
    <x:cfRule type="containsText" dxfId="0" priority="1" operator="containsText" text="Core"/>
    <x:cfRule type="containsText" dxfId="1" priority="2" operator="containsText" text="Coverage"/>
  </x:conditionalFormatting>
  <x:pageMargins left="0.7" right="0.7" top="0.75" bottom="0.75" header="0.3" footer="0.3"/>
  <x:drawing xmlns:r="http://schemas.openxmlformats.org/officeDocument/2006/relationships" r:id="R97dec985b58c44a6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.130001068115234" hidden="0" customWidth="1"/>
    <x:col min="2" max="2" width="18" hidden="0" customWidth="1"/>
    <x:col min="3" max="3" width="5.5" hidden="0" customWidth="1"/>
    <x:col min="4" max="4" width="4" hidden="0" customWidth="1"/>
    <x:col min="5" max="5" width="5.25" hidden="0" customWidth="1"/>
    <x:col min="6" max="6" width="4.75" hidden="0" customWidth="1"/>
    <x:col min="7" max="7" width="4.75" hidden="0" customWidth="1"/>
    <x:col min="8" max="8" width="4.25" hidden="0" customWidth="1"/>
    <x:col min="9" max="9" width="14" hidden="0" customWidth="1"/>
    <x:col min="10" max="10" width="14.380000114440918" hidden="0" customWidth="1"/>
    <x:col min="11" max="11" width="5.25" hidden="0" customWidth="1"/>
    <x:col min="12" max="12" width="13.380000114440918" hidden="0" customWidth="1"/>
    <x:col min="13" max="13" width="8.25" hidden="0" customWidth="1"/>
    <x:col min="14" max="14" width="8.380000114440918" hidden="0" customWidth="1"/>
    <x:col min="15" max="15" width="11.880000114440918" hidden="0" customWidth="1"/>
    <x:col min="16" max="16" width="14.130000114440918" hidden="0" customWidth="1"/>
    <x:col min="17" max="17" width="12.75" hidden="0" customWidth="1"/>
    <x:col min="18" max="18" width="11.880000114440918" hidden="0" customWidth="1"/>
    <x:col min="19" max="19" width="12.25" hidden="0" customWidth="1"/>
  </x:cols>
  <x:sheetData>
    <x:row r="1" ht="34" customHeight="1">
      <x:c r="A1" s="3" t="str">
        <x:v>AlderGrid Product Line and Unit Economics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</x:row>
    <x:row r="2" ht="34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  <x:c r="O2" s="3"/>
      <x:c r="P2" s="3"/>
      <x:c r="Q2" s="3"/>
      <x:c r="R2" s="3"/>
      <x:c r="S2" s="3"/>
    </x:row>
    <x:row r="4">
      <x:c r="A4" s="7" t="str">
        <x:v>SKU</x:v>
      </x:c>
      <x:c r="B4" s="7" t="str">
        <x:v>Model</x:v>
      </x:c>
      <x:c r="C4" s="7" t="str">
        <x:v>Family</x:v>
      </x:c>
      <x:c r="D4" s="7" t="str">
        <x:v>Bays</x:v>
      </x:c>
      <x:c r="E4" s="7" t="str">
        <x:v>W (in)</x:v>
      </x:c>
      <x:c r="F4" s="7" t="str">
        <x:v>D (in)</x:v>
      </x:c>
      <x:c r="G4" s="7" t="str">
        <x:v>H (in)</x:v>
      </x:c>
      <x:c r="H4" s="7" t="str">
        <x:v>Tiers</x:v>
      </x:c>
      <x:c r="I4" s="7" t="str">
        <x:v>Tier layout</x:v>
      </x:c>
      <x:c r="J4" s="7" t="str">
        <x:v>Power budget (W)</x:v>
      </x:c>
      <x:c r="K4" s="7" t="str">
        <x:v>MSRP</x:v>
      </x:c>
      <x:c r="L4" s="7" t="str">
        <x:v>Panel area (sq ft)</x:v>
      </x:c>
      <x:c r="M4" s="7" t="str">
        <x:v>Panel cost</x:v>
      </x:c>
      <x:c r="N4" s="7" t="str">
        <x:v>Labor cost</x:v>
      </x:c>
      <x:c r="O4" s="7" t="str">
        <x:v>Power + cables</x:v>
      </x:c>
      <x:c r="P4" s="7" t="str">
        <x:v>Metal + hardware</x:v>
      </x:c>
      <x:c r="Q4" s="7" t="str">
        <x:v>Estimated COGS</x:v>
      </x:c>
      <x:c r="R4" s="7" t="str">
        <x:v>Gross margin $</x:v>
      </x:c>
      <x:c r="S4" s="7" t="str">
        <x:v>Gross margin %</x:v>
      </x:c>
    </x:row>
    <x:row r="5">
      <x:c r="A5" s="12" t="str">
        <x:v>AG-N12</x:v>
      </x:c>
      <x:c r="B5" s="12" t="str">
        <x:v>Nook 12</x:v>
      </x:c>
      <x:c r="C5" s="12" t="str">
        <x:v>Nook</x:v>
      </x:c>
      <x:c r="D5" s="12" t="n">
        <x:v>12</x:v>
      </x:c>
      <x:c r="E5" s="12" t="n">
        <x:v>24</x:v>
      </x:c>
      <x:c r="F5" s="12" t="n">
        <x:v>27.5</x:v>
      </x:c>
      <x:c r="G5" s="12" t="n">
        <x:v>36</x:v>
      </x:c>
      <x:c r="H5" s="12" t="n">
        <x:v>1</x:v>
      </x:c>
      <x:c r="I5" s="12" t="str">
        <x:v>12</x:v>
      </x:c>
      <x:c r="J5" s="12" t="n">
        <x:v>780</x:v>
      </x:c>
      <x:c r="K5" s="115" t="n">
        <x:v>873.25</x:v>
      </x:c>
      <x:c r="L5" s="26" t="n">
        <x:f>((2*G5*(23))+(3*(E5-1.5)*(23))+(2*11.8125*29.75)+(2*(E5-1.5)*4))/144</x:f>
        <x:v>28.412109375</x:v>
      </x:c>
      <x:c r="M5" s="23" t="n">
        <x:f>L5*'Assumptions'!$C$18</x:f>
        <x:v>191.78173828125</x:v>
      </x:c>
      <x:c r="N5" s="23" t="n">
        <x:f>8*'Assumptions'!$C$19</x:f>
        <x:v>440</x:v>
      </x:c>
      <x:c r="O5" s="23" t="n">
        <x:f>(D5*'Assumptions'!$C$20)+'Assumptions'!$C$21</x:f>
        <x:v>616</x:v>
      </x:c>
      <x:c r="P5" s="23" t="n">
        <x:f>'Assumptions'!$C$22+(D5*'Assumptions'!$C$23)</x:f>
        <x:v>430</x:v>
      </x:c>
      <x:c r="Q5" s="115" t="n">
        <x:f>SUM(M5:P5)</x:f>
        <x:v>1677.78173828125</x:v>
      </x:c>
      <x:c r="R5" s="115" t="n">
        <x:f>K5-Q5</x:f>
        <x:v>-804.53173828125</x:v>
      </x:c>
      <x:c r="S5" s="29" t="n">
        <x:f>R5/K5</x:f>
        <x:v>-0.9213074586673347</x:v>
      </x:c>
    </x:row>
    <x:row r="6">
      <x:c r="A6" s="13" t="str">
        <x:v>AG-N16</x:v>
      </x:c>
      <x:c r="B6" s="13" t="str">
        <x:v>Nook 16</x:v>
      </x:c>
      <x:c r="C6" s="13" t="str">
        <x:v>Nook</x:v>
      </x:c>
      <x:c r="D6" s="13" t="n">
        <x:v>16</x:v>
      </x:c>
      <x:c r="E6" s="13" t="n">
        <x:v>24</x:v>
      </x:c>
      <x:c r="F6" s="13" t="n">
        <x:v>27.5</x:v>
      </x:c>
      <x:c r="G6" s="13" t="n">
        <x:v>38</x:v>
      </x:c>
      <x:c r="H6" s="13" t="n">
        <x:v>2</x:v>
      </x:c>
      <x:c r="I6" s="13" t="str">
        <x:v>8 + 8</x:v>
      </x:c>
      <x:c r="J6" s="13" t="n">
        <x:v>1040</x:v>
      </x:c>
      <x:c r="K6" s="116" t="n">
        <x:v>978.25</x:v>
      </x:c>
      <x:c r="L6" s="27" t="n">
        <x:f>((2*G6*(23))+(3*(E6-1.5)*(23))+(2*11.8125*31.75)+(2*(E6-1.5)*4))/144</x:f>
        <x:v>29.37912326388889</x:v>
      </x:c>
      <x:c r="M6" s="24" t="n">
        <x:f>L6*'Assumptions'!$C$18</x:f>
        <x:v>198.30908203125</x:v>
      </x:c>
      <x:c r="N6" s="24" t="n">
        <x:f>8.5*'Assumptions'!$C$19</x:f>
        <x:v>467.5</x:v>
      </x:c>
      <x:c r="O6" s="24" t="n">
        <x:f>(D6*'Assumptions'!$C$20)+'Assumptions'!$C$21</x:f>
        <x:v>768</x:v>
      </x:c>
      <x:c r="P6" s="24" t="n">
        <x:f>'Assumptions'!$C$22+(D6*'Assumptions'!$C$23)</x:f>
        <x:v>450</x:v>
      </x:c>
      <x:c r="Q6" s="116" t="n">
        <x:f>SUM(M6:P6)</x:f>
        <x:v>1883.80908203125</x:v>
      </x:c>
      <x:c r="R6" s="116" t="n">
        <x:f>K6-Q6</x:f>
        <x:v>-905.55908203125</x:v>
      </x:c>
      <x:c r="S6" s="30" t="n">
        <x:f>R6/K6</x:f>
        <x:v>-0.9256929026641962</x:v>
      </x:c>
    </x:row>
    <x:row r="7">
      <x:c r="A7" s="13" t="str">
        <x:v>AG-C20</x:v>
      </x:c>
      <x:c r="B7" s="13" t="str">
        <x:v>Class 20</x:v>
      </x:c>
      <x:c r="C7" s="13" t="str">
        <x:v>Class</x:v>
      </x:c>
      <x:c r="D7" s="13" t="n">
        <x:v>20</x:v>
      </x:c>
      <x:c r="E7" s="13" t="n">
        <x:v>26</x:v>
      </x:c>
      <x:c r="F7" s="13" t="n">
        <x:v>28.5</x:v>
      </x:c>
      <x:c r="G7" s="13" t="n">
        <x:v>38</x:v>
      </x:c>
      <x:c r="H7" s="13" t="n">
        <x:v>2</x:v>
      </x:c>
      <x:c r="I7" s="13" t="str">
        <x:v>10 + 10</x:v>
      </x:c>
      <x:c r="J7" s="13" t="n">
        <x:v>1200</x:v>
      </x:c>
      <x:c r="K7" s="116" t="n">
        <x:v>1118.25</x:v>
      </x:c>
      <x:c r="L7" s="27" t="n">
        <x:f>((2*G7*(24))+(3*(E7-1.5)*(24))+(2*12.8125*31.75)+(2*(E7-1.5)*4))/144</x:f>
        <x:v>31.927734375</x:v>
      </x:c>
      <x:c r="M7" s="24" t="n">
        <x:f>L7*'Assumptions'!$C$18</x:f>
        <x:v>215.51220703125</x:v>
      </x:c>
      <x:c r="N7" s="24" t="n">
        <x:f>9*'Assumptions'!$C$19</x:f>
        <x:v>495</x:v>
      </x:c>
      <x:c r="O7" s="24" t="n">
        <x:f>(D7*'Assumptions'!$C$20)+'Assumptions'!$C$21</x:f>
        <x:v>920</x:v>
      </x:c>
      <x:c r="P7" s="24" t="n">
        <x:f>'Assumptions'!$C$22+(D7*'Assumptions'!$C$23)</x:f>
        <x:v>470</x:v>
      </x:c>
      <x:c r="Q7" s="116" t="n">
        <x:f>SUM(M7:P7)</x:f>
        <x:v>2100.51220703125</x:v>
      </x:c>
      <x:c r="R7" s="116" t="n">
        <x:f>K7-Q7</x:f>
        <x:v>-982.26220703125</x:v>
      </x:c>
      <x:c r="S7" s="30" t="n">
        <x:f>R7/K7</x:f>
        <x:v>-0.8783923156997541</x:v>
      </x:c>
    </x:row>
    <x:row r="8">
      <x:c r="A8" s="13" t="str">
        <x:v>AG-C24</x:v>
      </x:c>
      <x:c r="B8" s="13" t="str">
        <x:v>Class 24</x:v>
      </x:c>
      <x:c r="C8" s="13" t="str">
        <x:v>Class</x:v>
      </x:c>
      <x:c r="D8" s="13" t="n">
        <x:v>24</x:v>
      </x:c>
      <x:c r="E8" s="13" t="n">
        <x:v>28</x:v>
      </x:c>
      <x:c r="F8" s="13" t="n">
        <x:v>28.5</x:v>
      </x:c>
      <x:c r="G8" s="13" t="n">
        <x:v>38</x:v>
      </x:c>
      <x:c r="H8" s="13" t="n">
        <x:v>2</x:v>
      </x:c>
      <x:c r="I8" s="13" t="str">
        <x:v>12 + 12</x:v>
      </x:c>
      <x:c r="J8" s="13" t="n">
        <x:v>1200</x:v>
      </x:c>
      <x:c r="K8" s="116" t="n">
        <x:v>1223.25</x:v>
      </x:c>
      <x:c r="L8" s="27" t="n">
        <x:f>((2*G8*(24))+(3*(E8-1.5)*(24))+(2*13.8125*31.75)+(2*(E8-1.5)*4))/144</x:f>
        <x:v>33.479817708333336</x:v>
      </x:c>
      <x:c r="M8" s="24" t="n">
        <x:f>L8*'Assumptions'!$C$18</x:f>
        <x:v>225.98876953125003</x:v>
      </x:c>
      <x:c r="N8" s="24" t="n">
        <x:f>9.5*'Assumptions'!$C$19</x:f>
        <x:v>522.5</x:v>
      </x:c>
      <x:c r="O8" s="24" t="n">
        <x:f>(D8*'Assumptions'!$C$20)+'Assumptions'!$C$21</x:f>
        <x:v>1072</x:v>
      </x:c>
      <x:c r="P8" s="24" t="n">
        <x:f>'Assumptions'!$C$22+(D8*'Assumptions'!$C$23)</x:f>
        <x:v>490</x:v>
      </x:c>
      <x:c r="Q8" s="116" t="n">
        <x:f>SUM(M8:P8)</x:f>
        <x:v>2310.48876953125</x:v>
      </x:c>
      <x:c r="R8" s="116" t="n">
        <x:f>K8-Q8</x:f>
        <x:v>-1087.23876953125</x:v>
      </x:c>
      <x:c r="S8" s="30" t="n">
        <x:f>R8/K8</x:f>
        <x:v>-0.8888115835121603</x:v>
      </x:c>
    </x:row>
    <x:row r="9">
      <x:c r="A9" s="13" t="str">
        <x:v>AG-C30</x:v>
      </x:c>
      <x:c r="B9" s="13" t="str">
        <x:v>Class 30</x:v>
      </x:c>
      <x:c r="C9" s="13" t="str">
        <x:v>Class</x:v>
      </x:c>
      <x:c r="D9" s="13" t="n">
        <x:v>30</x:v>
      </x:c>
      <x:c r="E9" s="13" t="n">
        <x:v>28</x:v>
      </x:c>
      <x:c r="F9" s="13" t="n">
        <x:v>29.5</x:v>
      </x:c>
      <x:c r="G9" s="13" t="n">
        <x:v>40</x:v>
      </x:c>
      <x:c r="H9" s="13" t="n">
        <x:v>2</x:v>
      </x:c>
      <x:c r="I9" s="13" t="str">
        <x:v>15 + 15</x:v>
      </x:c>
      <x:c r="J9" s="13" t="n">
        <x:v>1200</x:v>
      </x:c>
      <x:c r="K9" s="116" t="n">
        <x:v>1398.25</x:v>
      </x:c>
      <x:c r="L9" s="27" t="n">
        <x:f>((2*G9*(25))+(3*(E9-1.5)*(25))+(2*13.8125*33.75)+(2*(E9-1.5)*4))/144</x:f>
        <x:v>35.63780381944444</x:v>
      </x:c>
      <x:c r="M9" s="24" t="n">
        <x:f>L9*'Assumptions'!$C$18</x:f>
        <x:v>240.55517578125</x:v>
      </x:c>
      <x:c r="N9" s="24" t="n">
        <x:f>10.5*'Assumptions'!$C$19</x:f>
        <x:v>577.5</x:v>
      </x:c>
      <x:c r="O9" s="24" t="n">
        <x:f>(D9*'Assumptions'!$C$20)+'Assumptions'!$C$21</x:f>
        <x:v>1300</x:v>
      </x:c>
      <x:c r="P9" s="24" t="n">
        <x:f>'Assumptions'!$C$22+(D9*'Assumptions'!$C$23)</x:f>
        <x:v>520</x:v>
      </x:c>
      <x:c r="Q9" s="116" t="n">
        <x:f>SUM(M9:P9)</x:f>
        <x:v>2638.05517578125</x:v>
      </x:c>
      <x:c r="R9" s="116" t="n">
        <x:f>K9-Q9</x:f>
        <x:v>-1239.80517578125</x:v>
      </x:c>
      <x:c r="S9" s="30" t="n">
        <x:f>R9/K9</x:f>
        <x:v>-0.8866834799079206</x:v>
      </x:c>
    </x:row>
    <x:row r="10">
      <x:c r="A10" s="13" t="str">
        <x:v>AG-C32</x:v>
      </x:c>
      <x:c r="B10" s="13" t="str">
        <x:v>Class 32</x:v>
      </x:c>
      <x:c r="C10" s="13" t="str">
        <x:v>Class</x:v>
      </x:c>
      <x:c r="D10" s="13" t="n">
        <x:v>32</x:v>
      </x:c>
      <x:c r="E10" s="13" t="n">
        <x:v>29</x:v>
      </x:c>
      <x:c r="F10" s="13" t="n">
        <x:v>29.5</x:v>
      </x:c>
      <x:c r="G10" s="13" t="n">
        <x:v>40</x:v>
      </x:c>
      <x:c r="H10" s="13" t="n">
        <x:v>2</x:v>
      </x:c>
      <x:c r="I10" s="13" t="str">
        <x:v>16 + 16</x:v>
      </x:c>
      <x:c r="J10" s="13" t="n">
        <x:v>1200</x:v>
      </x:c>
      <x:c r="K10" s="116" t="n">
        <x:v>1468.25</x:v>
      </x:c>
      <x:c r="L10" s="27" t="n">
        <x:f>((2*G10*(25))+(3*(E10-1.5)*(25))+(2*14.3125*33.75)+(2*(E10-1.5)*4))/144</x:f>
        <x:v>36.448567708333336</x:v>
      </x:c>
      <x:c r="M10" s="24" t="n">
        <x:f>L10*'Assumptions'!$C$18</x:f>
        <x:v>246.02783203125003</x:v>
      </x:c>
      <x:c r="N10" s="24" t="n">
        <x:f>10.8*'Assumptions'!$C$19</x:f>
        <x:v>594</x:v>
      </x:c>
      <x:c r="O10" s="24" t="n">
        <x:f>(D10*'Assumptions'!$C$20)+'Assumptions'!$C$21</x:f>
        <x:v>1376</x:v>
      </x:c>
      <x:c r="P10" s="24" t="n">
        <x:f>'Assumptions'!$C$22+(D10*'Assumptions'!$C$23)</x:f>
        <x:v>530</x:v>
      </x:c>
      <x:c r="Q10" s="116" t="n">
        <x:f>SUM(M10:P10)</x:f>
        <x:v>2746.02783203125</x:v>
      </x:c>
      <x:c r="R10" s="116" t="n">
        <x:f>K10-Q10</x:f>
        <x:v>-1277.77783203125</x:v>
      </x:c>
      <x:c r="S10" s="30" t="n">
        <x:f>R10/K10</x:f>
        <x:v>-0.8702726593095522</x:v>
      </x:c>
    </x:row>
    <x:row r="11">
      <x:c r="A11" s="13" t="str">
        <x:v>AG-C36</x:v>
      </x:c>
      <x:c r="B11" s="13" t="str">
        <x:v>Class 36</x:v>
      </x:c>
      <x:c r="C11" s="13" t="str">
        <x:v>Class</x:v>
      </x:c>
      <x:c r="D11" s="13" t="n">
        <x:v>36</x:v>
      </x:c>
      <x:c r="E11" s="13" t="n">
        <x:v>30</x:v>
      </x:c>
      <x:c r="F11" s="13" t="n">
        <x:v>30</x:v>
      </x:c>
      <x:c r="G11" s="13" t="n">
        <x:v>41</x:v>
      </x:c>
      <x:c r="H11" s="13" t="n">
        <x:v>2</x:v>
      </x:c>
      <x:c r="I11" s="13" t="str">
        <x:v>18 + 18</x:v>
      </x:c>
      <x:c r="J11" s="13" t="n">
        <x:v>1200</x:v>
      </x:c>
      <x:c r="K11" s="116" t="n">
        <x:v>1573.25</x:v>
      </x:c>
      <x:c r="L11" s="27" t="n">
        <x:f>((2*G11*(25.5))+(3*(E11-1.5)*(25.5))+(2*14.8125*34.75)+(2*(E11-1.5)*4))/144</x:f>
        <x:v>38.393880208333336</x:v>
      </x:c>
      <x:c r="M11" s="24" t="n">
        <x:f>L11*'Assumptions'!$C$18</x:f>
        <x:v>259.15869140625</x:v>
      </x:c>
      <x:c r="N11" s="24" t="n">
        <x:f>11.5*'Assumptions'!$C$19</x:f>
        <x:v>632.5</x:v>
      </x:c>
      <x:c r="O11" s="24" t="n">
        <x:f>(D11*'Assumptions'!$C$20)+'Assumptions'!$C$21</x:f>
        <x:v>1528</x:v>
      </x:c>
      <x:c r="P11" s="24" t="n">
        <x:f>'Assumptions'!$C$22+(D11*'Assumptions'!$C$23)</x:f>
        <x:v>550</x:v>
      </x:c>
      <x:c r="Q11" s="116" t="n">
        <x:f>SUM(M11:P11)</x:f>
        <x:v>2969.65869140625</x:v>
      </x:c>
      <x:c r="R11" s="116" t="n">
        <x:f>K11-Q11</x:f>
        <x:v>-1396.40869140625</x:v>
      </x:c>
      <x:c r="S11" s="30" t="n">
        <x:f>R11/K11</x:f>
        <x:v>-0.8875949095224853</x:v>
      </x:c>
    </x:row>
    <x:row r="12">
      <x:c r="A12" s="13" t="str">
        <x:v>AG-F40</x:v>
      </x:c>
      <x:c r="B12" s="13" t="str">
        <x:v>Fleet 40</x:v>
      </x:c>
      <x:c r="C12" s="13" t="str">
        <x:v>Fleet</x:v>
      </x:c>
      <x:c r="D12" s="13" t="n">
        <x:v>40</x:v>
      </x:c>
      <x:c r="E12" s="13" t="n">
        <x:v>29</x:v>
      </x:c>
      <x:c r="F12" s="13" t="n">
        <x:v>30.5</x:v>
      </x:c>
      <x:c r="G12" s="13" t="n">
        <x:v>44</x:v>
      </x:c>
      <x:c r="H12" s="13" t="n">
        <x:v>3</x:v>
      </x:c>
      <x:c r="I12" s="13" t="str">
        <x:v>14 + 13 + 13</x:v>
      </x:c>
      <x:c r="J12" s="13" t="n">
        <x:v>1200</x:v>
      </x:c>
      <x:c r="K12" s="116" t="n">
        <x:v>1678.25</x:v>
      </x:c>
      <x:c r="L12" s="27" t="n">
        <x:f>((2*G12*(26))+(3*(E12-1.5)*(26))+(2*14.3125*37.75)+(2*(E12-1.5)*4))/144</x:f>
        <x:v>39.816623263888886</x:v>
      </x:c>
      <x:c r="M12" s="24" t="n">
        <x:f>L12*'Assumptions'!$C$18</x:f>
        <x:v>268.76220703125</x:v>
      </x:c>
      <x:c r="N12" s="24" t="n">
        <x:f>12*'Assumptions'!$C$19</x:f>
        <x:v>660</x:v>
      </x:c>
      <x:c r="O12" s="24" t="n">
        <x:f>(D12*'Assumptions'!$C$20)+'Assumptions'!$C$21</x:f>
        <x:v>1680</x:v>
      </x:c>
      <x:c r="P12" s="24" t="n">
        <x:f>'Assumptions'!$C$22+(D12*'Assumptions'!$C$23)</x:f>
        <x:v>570</x:v>
      </x:c>
      <x:c r="Q12" s="116" t="n">
        <x:f>SUM(M12:P12)</x:f>
        <x:v>3178.76220703125</x:v>
      </x:c>
      <x:c r="R12" s="116" t="n">
        <x:f>K12-Q12</x:f>
        <x:v>-1500.51220703125</x:v>
      </x:c>
      <x:c r="S12" s="30" t="n">
        <x:f>R12/K12</x:f>
        <x:v>-0.8940933752606882</x:v>
      </x:c>
    </x:row>
    <x:row r="13">
      <x:c r="A13" s="13" t="str">
        <x:v>AG-F45</x:v>
      </x:c>
      <x:c r="B13" s="13" t="str">
        <x:v>Fleet 45</x:v>
      </x:c>
      <x:c r="C13" s="13" t="str">
        <x:v>Fleet</x:v>
      </x:c>
      <x:c r="D13" s="13" t="n">
        <x:v>45</x:v>
      </x:c>
      <x:c r="E13" s="13" t="n">
        <x:v>30</x:v>
      </x:c>
      <x:c r="F13" s="13" t="n">
        <x:v>30.5</x:v>
      </x:c>
      <x:c r="G13" s="13" t="n">
        <x:v>44</x:v>
      </x:c>
      <x:c r="H13" s="13" t="n">
        <x:v>3</x:v>
      </x:c>
      <x:c r="I13" s="13" t="str">
        <x:v>15 + 15 + 15</x:v>
      </x:c>
      <x:c r="J13" s="13" t="n">
        <x:v>1200</x:v>
      </x:c>
      <x:c r="K13" s="116" t="n">
        <x:v>1818.25</x:v>
      </x:c>
      <x:c r="L13" s="27" t="n">
        <x:f>((2*G13*(26))+(3*(E13-1.5)*(26))+(2*14.8125*37.75)+(2*(E13-1.5)*4))/144</x:f>
        <x:v>40.675998263888886</x:v>
      </x:c>
      <x:c r="M13" s="24" t="n">
        <x:f>L13*'Assumptions'!$C$18</x:f>
        <x:v>274.56298828125</x:v>
      </x:c>
      <x:c r="N13" s="24" t="n">
        <x:f>12.5*'Assumptions'!$C$19</x:f>
        <x:v>687.5</x:v>
      </x:c>
      <x:c r="O13" s="24" t="n">
        <x:f>(D13*'Assumptions'!$C$20)+'Assumptions'!$C$21</x:f>
        <x:v>1870</x:v>
      </x:c>
      <x:c r="P13" s="24" t="n">
        <x:f>'Assumptions'!$C$22+(D13*'Assumptions'!$C$23)</x:f>
        <x:v>595</x:v>
      </x:c>
      <x:c r="Q13" s="116" t="n">
        <x:f>SUM(M13:P13)</x:f>
        <x:v>3427.06298828125</x:v>
      </x:c>
      <x:c r="R13" s="116" t="n">
        <x:f>K13-Q13</x:f>
        <x:v>-1608.81298828125</x:v>
      </x:c>
      <x:c r="S13" s="30" t="n">
        <x:f>R13/K13</x:f>
        <x:v>-0.8848139630310738</x:v>
      </x:c>
    </x:row>
    <x:row r="14">
      <x:c r="A14" s="14" t="str">
        <x:v>AG-F48</x:v>
      </x:c>
      <x:c r="B14" s="14" t="str">
        <x:v>Fleet 48</x:v>
      </x:c>
      <x:c r="C14" s="14" t="str">
        <x:v>Fleet</x:v>
      </x:c>
      <x:c r="D14" s="14" t="n">
        <x:v>48</x:v>
      </x:c>
      <x:c r="E14" s="14" t="n">
        <x:v>31</x:v>
      </x:c>
      <x:c r="F14" s="14" t="n">
        <x:v>30.5</x:v>
      </x:c>
      <x:c r="G14" s="14" t="n">
        <x:v>44</x:v>
      </x:c>
      <x:c r="H14" s="14" t="n">
        <x:v>3</x:v>
      </x:c>
      <x:c r="I14" s="14" t="str">
        <x:v>16 + 16 + 16</x:v>
      </x:c>
      <x:c r="J14" s="14" t="n">
        <x:v>1200</x:v>
      </x:c>
      <x:c r="K14" s="117" t="n">
        <x:v>1923.25</x:v>
      </x:c>
      <x:c r="L14" s="28" t="n">
        <x:f>((2*G14*(26))+(3*(E14-1.5)*(26))+(2*15.3125*37.75)+(2*(E14-1.5)*4))/144</x:f>
        <x:v>41.535373263888886</x:v>
      </x:c>
      <x:c r="M14" s="25" t="n">
        <x:f>L14*'Assumptions'!$C$18</x:f>
        <x:v>280.36376953125</x:v>
      </x:c>
      <x:c r="N14" s="25" t="n">
        <x:f>13*'Assumptions'!$C$19</x:f>
        <x:v>715</x:v>
      </x:c>
      <x:c r="O14" s="25" t="n">
        <x:f>(D14*'Assumptions'!$C$20)+'Assumptions'!$C$21</x:f>
        <x:v>1984</x:v>
      </x:c>
      <x:c r="P14" s="25" t="n">
        <x:f>'Assumptions'!$C$22+(D14*'Assumptions'!$C$23)</x:f>
        <x:v>610</x:v>
      </x:c>
      <x:c r="Q14" s="117" t="n">
        <x:f>SUM(M14:P14)</x:f>
        <x:v>3589.36376953125</x:v>
      </x:c>
      <x:c r="R14" s="117" t="n">
        <x:f>K14-Q14</x:f>
        <x:v>-1666.11376953125</x:v>
      </x:c>
      <x:c r="S14" s="31" t="n">
        <x:f>R14/K14</x:f>
        <x:v>-0.8663011930488757</x:v>
      </x:c>
    </x:row>
  </x:sheetData>
  <x:mergeCells>
    <x:mergeCell ref="A1:S2"/>
  </x:mergeCells>
  <x:conditionalFormatting sqref="S5:S14">
    <x:cfRule type="colorScale" priority="1">
      <x:colorScale>
        <x:cfvo type="min"/>
        <x:cfvo type="percentile" val="50"/>
        <x:cfvo type="max"/>
        <x:color rgb="FFFCE4E4"/>
        <x:color rgb="FFFFF4CC"/>
        <x:color rgb="FFDFF3E8"/>
      </x:colorScale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7.25" hidden="0" customWidth="1"/>
    <x:col min="2" max="2" width="28" hidden="0" customWidth="1"/>
    <x:col min="3" max="3" width="22" hidden="0" customWidth="1"/>
    <x:col min="4" max="4" width="12" hidden="0" customWidth="1"/>
    <x:col min="5" max="5" width="4" hidden="0" customWidth="1"/>
    <x:col min="6" max="6" width="30" hidden="0" customWidth="1"/>
    <x:col min="7" max="7" width="48" hidden="0" customWidth="1"/>
    <x:col min="8" max="8" width="25" hidden="0" customWidth="1"/>
  </x:cols>
  <x:sheetData>
    <x:row r="1" ht="34" customHeight="1">
      <x:c r="A1" s="3" t="str">
        <x:v>Observed Competitor and Procurement Price Anchors</x:v>
      </x:c>
      <x:c r="B1" s="3"/>
      <x:c r="C1" s="3"/>
      <x:c r="D1" s="3"/>
      <x:c r="E1" s="3"/>
      <x:c r="F1" s="3"/>
      <x:c r="G1" s="3"/>
      <x:c r="H1" s="3"/>
    </x:row>
    <x:row r="2" ht="34" customHeight="1">
      <x:c r="A2" s="3"/>
      <x:c r="B2" s="3"/>
      <x:c r="C2" s="3"/>
      <x:c r="D2" s="3"/>
      <x:c r="E2" s="3"/>
      <x:c r="F2" s="3"/>
      <x:c r="G2" s="3"/>
      <x:c r="H2" s="3"/>
    </x:row>
    <x:row r="4">
      <x:c r="A4" s="7" t="str">
        <x:v>Capacity</x:v>
      </x:c>
      <x:c r="B4" s="7" t="str">
        <x:v>Vendor / product</x:v>
      </x:c>
      <x:c r="C4" s="7" t="str">
        <x:v>Configuration</x:v>
      </x:c>
      <x:c r="D4" s="7" t="str">
        <x:v>Observed price</x:v>
      </x:c>
      <x:c r="E4" s="7" t="str">
        <x:v>Year</x:v>
      </x:c>
      <x:c r="F4" s="7" t="str">
        <x:v>Channel</x:v>
      </x:c>
      <x:c r="G4" s="7" t="str">
        <x:v>Source</x:v>
      </x:c>
      <x:c r="H4" s="7" t="str">
        <x:v>Use in model</x:v>
      </x:c>
    </x:row>
    <x:row r="5">
      <x:c r="A5" s="12" t="n">
        <x:v>12</x:v>
      </x:c>
      <x:c r="B5" s="12" t="str">
        <x:v>Vivacity Mini</x:v>
      </x:c>
      <x:c r="C5" s="12" t="str">
        <x:v>AC cabinet</x:v>
      </x:c>
      <x:c r="D5" s="23" t="n">
        <x:v>349</x:v>
      </x:c>
      <x:c r="E5" s="12" t="n">
        <x:v>2025</x:v>
      </x:c>
      <x:c r="F5" s="20" t="str">
        <x:v>Jordan School District procurement</x:v>
      </x:c>
      <x:c r="G5" s="20" t="str">
        <x:v>https://purchasing.jordandistrict.org/wp-content/uploads/sites/16/Chromebook-Cart-Monthly-Pricing-Summary-August-2025.pdf</x:v>
      </x:c>
      <x:c r="H5" s="20" t="str">
        <x:v>Compact floor</x:v>
      </x:c>
    </x:row>
    <x:row r="6">
      <x:c r="A6" s="13" t="n">
        <x:v>12</x:v>
      </x:c>
      <x:c r="B6" s="13" t="str">
        <x:v>Anywhere Cart AC-MINI</x:v>
      </x:c>
      <x:c r="C6" s="13" t="str">
        <x:v>AC cabinet</x:v>
      </x:c>
      <x:c r="D6" s="24" t="n">
        <x:v>410.99</x:v>
      </x:c>
      <x:c r="E6" s="13" t="n">
        <x:v>2025</x:v>
      </x:c>
      <x:c r="F6" s="21" t="str">
        <x:v>Jordan School District procurement</x:v>
      </x:c>
      <x:c r="G6" s="21" t="str">
        <x:v>https://purchasing.jordandistrict.org/wp-content/uploads/sites/16/Chromebook-Cart-Monthly-Pricing-Summary-August-2025.pdf</x:v>
      </x:c>
      <x:c r="H6" s="21" t="str">
        <x:v>Compact floor</x:v>
      </x:c>
    </x:row>
    <x:row r="7">
      <x:c r="A7" s="13" t="n">
        <x:v>16</x:v>
      </x:c>
      <x:c r="B7" s="13" t="str">
        <x:v>Anywhere Cart AC-COMP-16</x:v>
      </x:c>
      <x:c r="C7" s="13" t="str">
        <x:v>AC cart</x:v>
      </x:c>
      <x:c r="D7" s="24" t="n">
        <x:v>389.99</x:v>
      </x:c>
      <x:c r="E7" s="13" t="n">
        <x:v>2025</x:v>
      </x:c>
      <x:c r="F7" s="21" t="str">
        <x:v>Jordan School District procurement</x:v>
      </x:c>
      <x:c r="G7" s="21" t="str">
        <x:v>https://purchasing.jordandistrict.org/wp-content/uploads/sites/16/Chromebook-Cart-Monthly-Pricing-Summary-August-2025.pdf</x:v>
      </x:c>
      <x:c r="H7" s="21" t="str">
        <x:v>Compact floor</x:v>
      </x:c>
    </x:row>
    <x:row r="8">
      <x:c r="A8" s="13" t="n">
        <x:v>30</x:v>
      </x:c>
      <x:c r="B8" s="13" t="str">
        <x:v>SchoolOutlet Fuerza CART30</x:v>
      </x:c>
      <x:c r="C8" s="13" t="str">
        <x:v>AC cart</x:v>
      </x:c>
      <x:c r="D8" s="24" t="n">
        <x:v>505.98</x:v>
      </x:c>
      <x:c r="E8" s="13" t="n">
        <x:v>2026</x:v>
      </x:c>
      <x:c r="F8" s="21" t="str">
        <x:v>Retail best-seller claim</x:v>
      </x:c>
      <x:c r="G8" s="21" t="str">
        <x:v>https://www.schooloutlet.com/products/30-unit-charging-cart-assembled-w-key-lock-for-chromebook-tablets-ipads-thin-laptops</x:v>
      </x:c>
      <x:c r="H8" s="21" t="str">
        <x:v>Core capacity signal</x:v>
      </x:c>
    </x:row>
    <x:row r="9">
      <x:c r="A9" s="13" t="n">
        <x:v>30</x:v>
      </x:c>
      <x:c r="B9" s="13" t="str">
        <x:v>AVer B30</x:v>
      </x:c>
      <x:c r="C9" s="13" t="str">
        <x:v>AC cart</x:v>
      </x:c>
      <x:c r="D9" s="24" t="n">
        <x:v>539.99</x:v>
      </x:c>
      <x:c r="E9" s="13" t="n">
        <x:v>2025</x:v>
      </x:c>
      <x:c r="F9" s="21" t="str">
        <x:v>Jordan School District procurement</x:v>
      </x:c>
      <x:c r="G9" s="21" t="str">
        <x:v>https://purchasing.jordandistrict.org/wp-content/uploads/sites/16/Chromebook-Cart-Monthly-Pricing-Summary-August-2025.pdf</x:v>
      </x:c>
      <x:c r="H9" s="21" t="str">
        <x:v>Standard AC floor</x:v>
      </x:c>
    </x:row>
    <x:row r="10">
      <x:c r="A10" s="13" t="n">
        <x:v>30</x:v>
      </x:c>
      <x:c r="B10" s="13" t="str">
        <x:v>LocknCharge Carrier 30</x:v>
      </x:c>
      <x:c r="C10" s="13" t="str">
        <x:v>USB-C pre-wired</x:v>
      </x:c>
      <x:c r="D10" s="24" t="n">
        <x:v>2619</x:v>
      </x:c>
      <x:c r="E10" s="13" t="n">
        <x:v>2021</x:v>
      </x:c>
      <x:c r="F10" s="21" t="str">
        <x:v>Published MSRP</x:v>
      </x:c>
      <x:c r="G10" s="21" t="str">
        <x:v>https://media2store2.blob.core.windows.net/storage/item_spec/21/212042.pdf</x:v>
      </x:c>
      <x:c r="H10" s="21" t="str">
        <x:v>Pre-wired premium anchor</x:v>
      </x:c>
    </x:row>
    <x:row r="11">
      <x:c r="A11" s="13" t="n">
        <x:v>32</x:v>
      </x:c>
      <x:c r="B11" s="13" t="str">
        <x:v>JAR Elevate EDU</x:v>
      </x:c>
      <x:c r="C11" s="13" t="str">
        <x:v>USB-C pre-wired</x:v>
      </x:c>
      <x:c r="D11" s="24" t="n">
        <x:v>3535</x:v>
      </x:c>
      <x:c r="E11" s="13" t="n">
        <x:v>2026</x:v>
      </x:c>
      <x:c r="F11" s="21" t="str">
        <x:v>Published price sheet</x:v>
      </x:c>
      <x:c r="G11" s="21" t="str">
        <x:v>https://lockstepgroup.com/wp-content/uploads/2026/05/SC-AV-JAR-May-2026-Price-Sheet-Workbook-1.pdf</x:v>
      </x:c>
      <x:c r="H11" s="21" t="str">
        <x:v>Pre-wired premium anchor</x:v>
      </x:c>
    </x:row>
    <x:row r="12">
      <x:c r="A12" s="13" t="n">
        <x:v>36</x:v>
      </x:c>
      <x:c r="B12" s="13" t="str">
        <x:v>AVer E36C+</x:v>
      </x:c>
      <x:c r="C12" s="13" t="str">
        <x:v>Smart AC cart</x:v>
      </x:c>
      <x:c r="D12" s="24" t="n">
        <x:v>795</x:v>
      </x:c>
      <x:c r="E12" s="13" t="n">
        <x:v>2025</x:v>
      </x:c>
      <x:c r="F12" s="21" t="str">
        <x:v>Jordan School District procurement</x:v>
      </x:c>
      <x:c r="G12" s="21" t="str">
        <x:v>https://purchasing.jordandistrict.org/wp-content/uploads/sites/16/Chromebook-Cart-Monthly-Pricing-Summary-August-2025.pdf</x:v>
      </x:c>
      <x:c r="H12" s="21" t="str">
        <x:v>Core standard floor</x:v>
      </x:c>
    </x:row>
    <x:row r="13">
      <x:c r="A13" s="13" t="n">
        <x:v>36</x:v>
      </x:c>
      <x:c r="B13" s="13" t="str">
        <x:v>AVer C36i+</x:v>
      </x:c>
      <x:c r="C13" s="13" t="str">
        <x:v>Intelligent cart</x:v>
      </x:c>
      <x:c r="D13" s="24" t="n">
        <x:v>1099</x:v>
      </x:c>
      <x:c r="E13" s="13" t="n">
        <x:v>2025</x:v>
      </x:c>
      <x:c r="F13" s="21" t="str">
        <x:v>Jordan School District procurement</x:v>
      </x:c>
      <x:c r="G13" s="21" t="str">
        <x:v>https://purchasing.jordandistrict.org/wp-content/uploads/sites/16/Chromebook-Cart-Monthly-Pricing-Summary-August-2025.pdf</x:v>
      </x:c>
      <x:c r="H13" s="21" t="str">
        <x:v>Core intelligent floor</x:v>
      </x:c>
    </x:row>
    <x:row r="14">
      <x:c r="A14" s="13" t="n">
        <x:v>40</x:v>
      </x:c>
      <x:c r="B14" s="13" t="str">
        <x:v>Anywhere Cart AC-Pro II</x:v>
      </x:c>
      <x:c r="C14" s="13" t="str">
        <x:v>Smart cart</x:v>
      </x:c>
      <x:c r="D14" s="24" t="n">
        <x:v>1309.99</x:v>
      </x:c>
      <x:c r="E14" s="13" t="n">
        <x:v>2025</x:v>
      </x:c>
      <x:c r="F14" s="21" t="str">
        <x:v>Jordan School District procurement</x:v>
      </x:c>
      <x:c r="G14" s="21" t="str">
        <x:v>https://purchasing.jordandistrict.org/wp-content/uploads/sites/16/Chromebook-Cart-Monthly-Pricing-Summary-August-2025.pdf</x:v>
      </x:c>
      <x:c r="H14" s="21" t="str">
        <x:v>High-capacity standard</x:v>
      </x:c>
    </x:row>
    <x:row r="15">
      <x:c r="A15" s="13" t="n">
        <x:v>40</x:v>
      </x:c>
      <x:c r="B15" s="13" t="str">
        <x:v>LocknCharge Carrier 40</x:v>
      </x:c>
      <x:c r="C15" s="13" t="str">
        <x:v>USB-C pre-wired</x:v>
      </x:c>
      <x:c r="D15" s="24" t="n">
        <x:v>2999</x:v>
      </x:c>
      <x:c r="E15" s="13" t="n">
        <x:v>2021</x:v>
      </x:c>
      <x:c r="F15" s="21" t="str">
        <x:v>Published MSRP</x:v>
      </x:c>
      <x:c r="G15" s="21" t="str">
        <x:v>https://media2store2.blob.core.windows.net/storage/item_spec/21/212042.pdf</x:v>
      </x:c>
      <x:c r="H15" s="21" t="str">
        <x:v>Pre-wired premium anchor</x:v>
      </x:c>
    </x:row>
    <x:row r="16">
      <x:c r="A16" s="14" t="n">
        <x:v>45</x:v>
      </x:c>
      <x:c r="B16" s="14" t="str">
        <x:v>Anywhere Cart AC-45</x:v>
      </x:c>
      <x:c r="C16" s="14" t="str">
        <x:v>Smart AC cart</x:v>
      </x:c>
      <x:c r="D16" s="25" t="n">
        <x:v>1079</x:v>
      </x:c>
      <x:c r="E16" s="14" t="n">
        <x:v>2025</x:v>
      </x:c>
      <x:c r="F16" s="22" t="str">
        <x:v>Jordan School District procurement</x:v>
      </x:c>
      <x:c r="G16" s="22" t="str">
        <x:v>https://purchasing.jordandistrict.org/wp-content/uploads/sites/16/Chromebook-Cart-Monthly-Pricing-Summary-August-2025.pdf</x:v>
      </x:c>
      <x:c r="H16" s="22" t="str">
        <x:v>High-capacity floor</x:v>
      </x:c>
    </x:row>
  </x:sheetData>
  <x:mergeCells>
    <x:mergeCell ref="A1:H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3.75" hidden="0" customWidth="1"/>
    <x:col min="2" max="2" width="4.5" hidden="0" customWidth="1"/>
    <x:col min="3" max="3" width="4.5" hidden="0" customWidth="1"/>
    <x:col min="4" max="4" width="5.380000114440918" hidden="0" customWidth="1"/>
    <x:col min="5" max="5" width="50" hidden="0" customWidth="1"/>
    <x:col min="6" max="6" width="9.380000114440918" hidden="0" customWidth="1"/>
  </x:cols>
  <x:sheetData>
    <x:row r="1" ht="34" customHeight="1">
      <x:c r="A1" s="3" t="str">
        <x:v>Directional Annual U.S. Addressable Spend</x:v>
      </x:c>
      <x:c r="B1" s="3"/>
      <x:c r="C1" s="3"/>
      <x:c r="D1" s="3"/>
      <x:c r="E1" s="3"/>
      <x:c r="F1" s="3"/>
    </x:row>
    <x:row r="2" ht="34" customHeight="1">
      <x:c r="A2" s="3"/>
      <x:c r="B2" s="3"/>
      <x:c r="C2" s="3"/>
      <x:c r="D2" s="3"/>
      <x:c r="E2" s="3"/>
      <x:c r="F2" s="3"/>
    </x:row>
    <x:row r="4">
      <x:c r="A4" s="7" t="str">
        <x:v>Segment</x:v>
      </x:c>
      <x:c r="B4" s="7" t="str">
        <x:v>Low</x:v>
      </x:c>
      <x:c r="C4" s="7" t="str">
        <x:v>Base</x:v>
      </x:c>
      <x:c r="D4" s="7" t="str">
        <x:v>High</x:v>
      </x:c>
      <x:c r="E4" s="7" t="str">
        <x:v>Method</x:v>
      </x:c>
      <x:c r="F4" s="7" t="str">
        <x:v>Confidence</x:v>
      </x:c>
    </x:row>
    <x:row r="5">
      <x:c r="A5" s="12" t="str">
        <x:v>K-12 public schools</x:v>
      </x:c>
      <x:c r="B5" s="32" t="n">
        <x:f>'Assumptions'!B5*'Assumptions'!B6*'Assumptions'!B7*'Assumptions'!B8*'Assumptions'!B9</x:f>
        <x:v>11242978.56</x:v>
      </x:c>
      <x:c r="C5" s="32" t="n">
        <x:f>'Assumptions'!C5*'Assumptions'!C6*'Assumptions'!C7*'Assumptions'!C8*'Assumptions'!C9</x:f>
        <x:v>42941932</x:v>
      </x:c>
      <x:c r="D5" s="32" t="n">
        <x:f>'Assumptions'!D5*'Assumptions'!D6*'Assumptions'!D7*'Assumptions'!D8*'Assumptions'!D9</x:f>
        <x:v>114772072.80000003</x:v>
      </x:c>
      <x:c r="E5" s="20" t="str">
        <x:v>sites × 1:1 rate × carts/site × price × annual purchase rate</x:v>
      </x:c>
      <x:c r="F5" s="12" t="str">
        <x:v>Medium</x:v>
      </x:c>
    </x:row>
    <x:row r="6">
      <x:c r="A6" s="13" t="str">
        <x:v>Higher education</x:v>
      </x:c>
      <x:c r="B6" s="33" t="n">
        <x:f>'Assumptions'!B10*'Assumptions'!B11*'Assumptions'!B12*'Assumptions'!B13</x:f>
        <x:v>1071936</x:v>
      </x:c>
      <x:c r="C6" s="33" t="n">
        <x:f>'Assumptions'!C10*'Assumptions'!C11*'Assumptions'!C12*'Assumptions'!C13</x:f>
        <x:v>5583000</x:v>
      </x:c>
      <x:c r="D6" s="33" t="n">
        <x:f>'Assumptions'!D10*'Assumptions'!D11*'Assumptions'!D12*'Assumptions'!D13</x:f>
        <x:v>27356700.000000004</x:v>
      </x:c>
      <x:c r="E6" s="21" t="str">
        <x:v>sites × carts/site × price × annual purchase rate</x:v>
      </x:c>
      <x:c r="F6" s="13" t="str">
        <x:v>Low-medium</x:v>
      </x:c>
    </x:row>
    <x:row r="7">
      <x:c r="A7" s="13" t="str">
        <x:v>Hospitals</x:v>
      </x:c>
      <x:c r="B7" s="33" t="n">
        <x:f>'Assumptions'!B14*'Assumptions'!B15*'Assumptions'!B16*'Assumptions'!B17</x:f>
        <x:v>2147200</x:v>
      </x:c>
      <x:c r="C7" s="33" t="n">
        <x:f>'Assumptions'!C14*'Assumptions'!C15*'Assumptions'!C16*'Assumptions'!C17</x:f>
        <x:v>7808000</x:v>
      </x:c>
      <x:c r="D7" s="33" t="n">
        <x:f>'Assumptions'!D14*'Assumptions'!D15*'Assumptions'!D16*'Assumptions'!D17</x:f>
        <x:v>76860000</x:v>
      </x:c>
      <x:c r="E7" s="21" t="str">
        <x:v>sites × carts/site × price × annual purchase rate</x:v>
      </x:c>
      <x:c r="F7" s="13" t="str">
        <x:v>Low</x:v>
      </x:c>
    </x:row>
    <x:row r="8">
      <x:c r="A8" s="39" t="str">
        <x:v>Total annual addressable spend</x:v>
      </x:c>
      <x:c r="B8" s="40" t="n">
        <x:f>SUM(B5:B7)</x:f>
        <x:v>14462114.56</x:v>
      </x:c>
      <x:c r="C8" s="40" t="n">
        <x:f>SUM(C5:C7)</x:f>
        <x:v>56332932</x:v>
      </x:c>
      <x:c r="D8" s="40" t="n">
        <x:f>SUM(D5:D7)</x:f>
        <x:v>218988772.80000004</x:v>
      </x:c>
      <x:c r="E8" s="41" t="str">
        <x:v>sum of modeled segments</x:v>
      </x:c>
      <x:c r="F8" s="39" t="str">
        <x:v>Directional</x:v>
      </x:c>
    </x:row>
  </x:sheetData>
  <x:mergeCells>
    <x:mergeCell ref="A1:F2"/>
  </x:mergeCells>
  <x:pageMargins left="0.7" right="0.7" top="0.75" bottom="0.75" header="0.3" footer="0.3"/>
  <x:drawing xmlns:r="http://schemas.openxmlformats.org/officeDocument/2006/relationships" r:id="Rbb8828e69f954b11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32" hidden="0" customWidth="1"/>
    <x:col min="3" max="3" width="58" hidden="0" customWidth="1"/>
    <x:col min="4" max="4" width="15.5" hidden="0" customWidth="1"/>
    <x:col min="5" max="5" width="8.380000114440918" hidden="0" customWidth="1"/>
    <x:col min="6" max="6" width="48" hidden="0" customWidth="1"/>
  </x:cols>
  <x:sheetData>
    <x:row r="1" ht="34" customHeight="1">
      <x:c r="A1" s="3" t="str">
        <x:v>Source Log</x:v>
      </x:c>
      <x:c r="B1" s="3"/>
      <x:c r="C1" s="3"/>
      <x:c r="D1" s="3"/>
      <x:c r="E1" s="3"/>
      <x:c r="F1" s="3"/>
    </x:row>
    <x:row r="2" ht="34" customHeight="1">
      <x:c r="A2" s="3"/>
      <x:c r="B2" s="3"/>
      <x:c r="C2" s="3"/>
      <x:c r="D2" s="3"/>
      <x:c r="E2" s="3"/>
      <x:c r="F2" s="3"/>
    </x:row>
    <x:row r="4">
      <x:c r="A4" s="7" t="str">
        <x:v>Topic</x:v>
      </x:c>
      <x:c r="B4" s="7" t="str">
        <x:v>Source</x:v>
      </x:c>
      <x:c r="C4" s="7" t="str">
        <x:v>URL</x:v>
      </x:c>
      <x:c r="D4" s="7" t="str">
        <x:v>As of / period</x:v>
      </x:c>
      <x:c r="E4" s="7" t="str">
        <x:v>Accessed</x:v>
      </x:c>
      <x:c r="F4" s="7" t="str">
        <x:v>Notes</x:v>
      </x:c>
    </x:row>
    <x:row r="5">
      <x:c r="A5" s="20" t="str">
        <x:v>Public school counts</x:v>
      </x:c>
      <x:c r="B5" s="20" t="str">
        <x:v>NCES Common Core of Data</x:v>
      </x:c>
      <x:c r="C5" s="20" t="str">
        <x:v>https://nces.ed.gov/ccd/tables/202324_summary_4.asp</x:v>
      </x:c>
      <x:c r="D5" s="20" t="str">
        <x:v>2023-24</x:v>
      </x:c>
      <x:c r="E5" s="20" t="str">
        <x:v>2026-07-26</x:v>
      </x:c>
      <x:c r="F5" s="20" t="str">
        <x:v>Regular operating school types</x:v>
      </x:c>
    </x:row>
    <x:row r="6">
      <x:c r="A6" s="21" t="str">
        <x:v>1:1 computing adoption</x:v>
      </x:c>
      <x:c r="B6" s="21" t="str">
        <x:v>IES / NCES School Pulse</x:v>
      </x:c>
      <x:c r="C6" s="21" t="str">
        <x:v>https://ies.ed.gov/learn/press-release/more-half-public-school-leaders-say-cell-phones-hurt-academic-performance</x:v>
      </x:c>
      <x:c r="D6" s="21" t="str">
        <x:v>2024-25</x:v>
      </x:c>
      <x:c r="E6" s="21" t="str">
        <x:v>2026-07-26</x:v>
      </x:c>
      <x:c r="F6" s="21" t="str">
        <x:v>88% of public schools report a 1:1 program</x:v>
      </x:c>
    </x:row>
    <x:row r="7">
      <x:c r="A7" s="21" t="str">
        <x:v>Higher-ed institutions</x:v>
      </x:c>
      <x:c r="B7" s="21" t="str">
        <x:v>NCES Digest Table 317.20</x:v>
      </x:c>
      <x:c r="C7" s="21" t="str">
        <x:v>https://nces.ed.gov/programs/digest/d23/tables/dt23_317.20.asp</x:v>
      </x:c>
      <x:c r="D7" s="21" t="str">
        <x:v>2022-23</x:v>
      </x:c>
      <x:c r="E7" s="21" t="str">
        <x:v>2026-07-26</x:v>
      </x:c>
      <x:c r="F7" s="21" t="str">
        <x:v>3,722 degree-granting institutions</x:v>
      </x:c>
    </x:row>
    <x:row r="8">
      <x:c r="A8" s="21" t="str">
        <x:v>Hospital sites</x:v>
      </x:c>
      <x:c r="B8" s="21" t="str">
        <x:v>American Hospital Association Fast Facts</x:v>
      </x:c>
      <x:c r="C8" s="21" t="str">
        <x:v>https://www.aha.org/statistics/fast-facts-us-hospitals</x:v>
      </x:c>
      <x:c r="D8" s="21" t="str">
        <x:v>FY2024 / 2026 edition</x:v>
      </x:c>
      <x:c r="E8" s="21" t="str">
        <x:v>2026-07-26</x:v>
      </x:c>
      <x:c r="F8" s="21" t="str">
        <x:v>6,100 U.S. hospitals</x:v>
      </x:c>
    </x:row>
    <x:row r="9">
      <x:c r="A9" s="21" t="str">
        <x:v>Retail best-seller signal</x:v>
      </x:c>
      <x:c r="B9" s="21" t="str">
        <x:v>SchoolOutlet Fuerza 30-unit cart</x:v>
      </x:c>
      <x:c r="C9" s="21" t="str">
        <x:v>https://www.schooloutlet.com/products/30-unit-charging-cart-assembled-w-key-lock-for-chromebook-tablets-ipads-thin-laptops</x:v>
      </x:c>
      <x:c r="D9" s="21" t="str">
        <x:v>2026</x:v>
      </x:c>
      <x:c r="E9" s="21" t="str">
        <x:v>2026-07-26</x:v>
      </x:c>
      <x:c r="F9" s="21" t="str">
        <x:v>Vendor labels 30-unit model as its best seller</x:v>
      </x:c>
    </x:row>
    <x:row r="10">
      <x:c r="A10" s="21" t="str">
        <x:v>District pricing</x:v>
      </x:c>
      <x:c r="B10" s="21" t="str">
        <x:v>Jordan School District procurement summary</x:v>
      </x:c>
      <x:c r="C10" s="21" t="str">
        <x:v>https://purchasing.jordandistrict.org/wp-content/uploads/sites/16/Chromebook-Cart-Monthly-Pricing-Summary-August-2025.pdf</x:v>
      </x:c>
      <x:c r="D10" s="21" t="str">
        <x:v>August 2025</x:v>
      </x:c>
      <x:c r="E10" s="21" t="str">
        <x:v>2026-07-26</x:v>
      </x:c>
      <x:c r="F10" s="21" t="str">
        <x:v>Observed pricing across capacities and vendors</x:v>
      </x:c>
    </x:row>
    <x:row r="11">
      <x:c r="A11" s="21" t="str">
        <x:v>Pre-wired pricing</x:v>
      </x:c>
      <x:c r="B11" s="21" t="str">
        <x:v>JAR Systems 2026 price sheet</x:v>
      </x:c>
      <x:c r="C11" s="21" t="str">
        <x:v>https://lockstepgroup.com/wp-content/uploads/2026/05/SC-AV-JAR-May-2026-Price-Sheet-Workbook-1.pdf</x:v>
      </x:c>
      <x:c r="D11" s="21" t="str">
        <x:v>May 2026</x:v>
      </x:c>
      <x:c r="E11" s="21" t="str">
        <x:v>2026-07-26</x:v>
      </x:c>
      <x:c r="F11" s="21" t="str">
        <x:v>32-bay USB-C pre-wired anchor</x:v>
      </x:c>
    </x:row>
    <x:row r="12">
      <x:c r="A12" s="21" t="str">
        <x:v>NRTL requirement</x:v>
      </x:c>
      <x:c r="B12" s="21" t="str">
        <x:v>OSHA NRTL FAQ</x:v>
      </x:c>
      <x:c r="C12" s="21" t="str">
        <x:v>https://www.osha.gov/nationally-recognized-testing-laboratory-program/frequently-asked-questions</x:v>
      </x:c>
      <x:c r="D12" s="21" t="str">
        <x:v>Current</x:v>
      </x:c>
      <x:c r="E12" s="21" t="str">
        <x:v>2026-07-26</x:v>
      </x:c>
      <x:c r="F12" s="21" t="str">
        <x:v>Electrical equipment used in workplaces may require NRTL approval</x:v>
      </x:c>
    </x:row>
    <x:row r="13">
      <x:c r="A13" s="21" t="str">
        <x:v>Furniture standards</x:v>
      </x:c>
      <x:c r="B13" s="21" t="str">
        <x:v>OSHA recognition scope for UL</x:v>
      </x:c>
      <x:c r="C13" s="21" t="str">
        <x:v>https://www.osha.gov/nationally-recognized-testing-laboratory-program/ul</x:v>
      </x:c>
      <x:c r="D13" s="21" t="str">
        <x:v>Current</x:v>
      </x:c>
      <x:c r="E13" s="21" t="str">
        <x:v>2026-07-26</x:v>
      </x:c>
      <x:c r="F13" s="21" t="str">
        <x:v>Includes UL 962 and UL 962A</x:v>
      </x:c>
    </x:row>
    <x:row r="14">
      <x:c r="A14" s="21" t="str">
        <x:v>Furniture power distribution</x:v>
      </x:c>
      <x:c r="B14" s="21" t="str">
        <x:v>UL Solutions</x:v>
      </x:c>
      <x:c r="C14" s="21" t="str">
        <x:v>https://www.ul.com/services/power-strips-testing-and-certification</x:v>
      </x:c>
      <x:c r="D14" s="21" t="str">
        <x:v>Current</x:v>
      </x:c>
      <x:c r="E14" s="21" t="str">
        <x:v>2026-07-26</x:v>
      </x:c>
      <x:c r="F14" s="21" t="str">
        <x:v>UL 962A applies to furniture power distribution units</x:v>
      </x:c>
    </x:row>
    <x:row r="15">
      <x:c r="A15" s="22" t="str">
        <x:v>Composite wood compliance</x:v>
      </x:c>
      <x:c r="B15" s="22" t="str">
        <x:v>U.S. EPA TSCA Title VI FAQ</x:v>
      </x:c>
      <x:c r="C15" s="22" t="str">
        <x:v>https://www.epa.gov/formaldehyde/frequent-questions-consumers-about-formaldehyde-standards-composite-wood-products-act</x:v>
      </x:c>
      <x:c r="D15" s="22" t="str">
        <x:v>Current</x:v>
      </x:c>
      <x:c r="E15" s="22" t="str">
        <x:v>2026-07-26</x:v>
      </x:c>
      <x:c r="F15" s="22" t="str">
        <x:v>Finished goods and composite panels require compliant sourcing and labeling</x:v>
      </x:c>
    </x:row>
  </x:sheetData>
  <x:mergeCells>
    <x:mergeCell ref="A1:F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5.25" hidden="0" customWidth="1"/>
    <x:col min="3" max="3" width="10.75" hidden="0" customWidth="1"/>
    <x:col min="4" max="4" width="5.25" hidden="0" customWidth="1"/>
  </x:cols>
  <x:sheetData>
    <x:row r="1" ht="34" customHeight="1">
      <x:c r="A1" s="3" t="str">
        <x:v>Model Checks</x:v>
      </x:c>
      <x:c r="B1" s="3"/>
      <x:c r="C1" s="3"/>
      <x:c r="D1" s="3"/>
    </x:row>
    <x:row r="2" ht="34" customHeight="1">
      <x:c r="A2" s="3"/>
      <x:c r="B2" s="3"/>
      <x:c r="C2" s="3"/>
      <x:c r="D2" s="3"/>
    </x:row>
    <x:row r="4">
      <x:c r="A4" s="7" t="str">
        <x:v>Check</x:v>
      </x:c>
      <x:c r="B4" s="7" t="str">
        <x:v>Result</x:v>
      </x:c>
      <x:c r="C4" s="7" t="str">
        <x:v>Expected</x:v>
      </x:c>
      <x:c r="D4" s="7" t="str">
        <x:v>Status</x:v>
      </x:c>
    </x:row>
    <x:row r="5">
      <x:c r="A5" s="12" t="str">
        <x:v>Portfolio product count</x:v>
      </x:c>
      <x:c r="B5" s="12" t="n">
        <x:f>COUNTA('Product Line'!A5:A14)</x:f>
        <x:v>10</x:v>
      </x:c>
      <x:c r="C5" s="12" t="n">
        <x:v>10</x:v>
      </x:c>
      <x:c r="D5" s="12" t="str">
        <x:f>IF(B5=C5,"PASS","FAIL")</x:f>
        <x:v>PASS</x:v>
      </x:c>
    </x:row>
    <x:row r="6">
      <x:c r="A6" s="13" t="str">
        <x:v>Minimum modeled gross margin</x:v>
      </x:c>
      <x:c r="B6" s="30" t="n">
        <x:f>MIN('Product Line'!S5:S14)</x:f>
        <x:v>-0.9256929026641962</x:v>
      </x:c>
      <x:c r="C6" s="13" t="str">
        <x:v>&gt;= 30%</x:v>
      </x:c>
      <x:c r="D6" s="13" t="str">
        <x:f>IF(B6&gt;=0.3,"PASS","FAIL")</x:f>
        <x:v>FAIL</x:v>
      </x:c>
    </x:row>
    <x:row r="7">
      <x:c r="A7" s="13" t="str">
        <x:v>Maximum cart width</x:v>
      </x:c>
      <x:c r="B7" s="13" t="n">
        <x:f>MAX('Product Line'!E5:E14)</x:f>
        <x:v>31</x:v>
      </x:c>
      <x:c r="C7" s="13" t="str">
        <x:v>&lt;= 31 in</x:v>
      </x:c>
      <x:c r="D7" s="13" t="str">
        <x:f>IF(B7&lt;=31,"PASS","FAIL")</x:f>
        <x:v>PASS</x:v>
      </x:c>
    </x:row>
    <x:row r="8">
      <x:c r="A8" s="13" t="str">
        <x:v>Core capacities 30, 32, 36 included</x:v>
      </x:c>
      <x:c r="B8" s="13" t="n">
        <x:f>COUNTIF('Product Line'!D5:D14,30)+COUNTIF('Product Line'!D5:D14,32)+COUNTIF('Product Line'!D5:D14,36)</x:f>
        <x:v>3</x:v>
      </x:c>
      <x:c r="C8" s="13" t="n">
        <x:v>3</x:v>
      </x:c>
      <x:c r="D8" s="13" t="str">
        <x:f>IF(B8=C8,"PASS","FAIL")</x:f>
        <x:v>PASS</x:v>
      </x:c>
    </x:row>
    <x:row r="9">
      <x:c r="A9" s="13" t="str">
        <x:v>Market scenarios ordered low &lt; base &lt; high</x:v>
      </x:c>
      <x:c r="B9" s="13" t="b">
        <x:f>AND('Market Sizing'!B8&lt;'Market Sizing'!C8,'Market Sizing'!C8&lt;'Market Sizing'!D8)</x:f>
        <x:v>1</x:v>
      </x:c>
      <x:c r="C9" s="13" t="str">
        <x:v>TRUE</x:v>
      </x:c>
      <x:c r="D9" s="13" t="str">
        <x:f>IF(B9=TRUE,"PASS","FAIL")</x:f>
        <x:v>PASS</x:v>
      </x:c>
    </x:row>
    <x:row r="10">
      <x:c r="A10" s="14" t="str">
        <x:v>MODEL STATUS</x:v>
      </x:c>
      <x:c r="B10" s="14" t="n">
        <x:f>COUNTIF(D5:D9,"FAIL")</x:f>
        <x:v>1</x:v>
      </x:c>
      <x:c r="C10" s="14" t="str">
        <x:v>All checks PASS</x:v>
      </x:c>
      <x:c r="D10" s="14" t="str">
        <x:f>IF(B10=0,"PASS","FAIL")</x:f>
        <x:v>FAIL</x:v>
      </x:c>
    </x:row>
  </x:sheetData>
  <x:mergeCells>
    <x:mergeCell ref="A1:D2"/>
  </x:mergeCells>
  <x:conditionalFormatting sqref="D5:D10">
    <x:cfRule type="containsText" dxfId="2" priority="1" operator="containsText" text="PASS"/>
    <x:cfRule type="containsText" dxfId="3" priority="2" operator="containsText" text="FAIL"/>
  </x:conditionalFormatting>
  <x:pageMargins left="0.7" right="0.7" top="0.75" bottom="0.75" header="0.3" footer="0.3"/>
</x:worksheet>
</file>